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50" yWindow="3570" windowWidth="15120" windowHeight="8010" activeTab="1"/>
  </bookViews>
  <sheets>
    <sheet name="Исполнение" sheetId="4" r:id="rId1"/>
    <sheet name="Анализ" sheetId="7" r:id="rId2"/>
    <sheet name="Исполнение МБ" sheetId="6" r:id="rId3"/>
  </sheets>
  <definedNames>
    <definedName name="_xlnm.Print_Titles" localSheetId="0">Исполнение!$2:$6</definedName>
    <definedName name="_xlnm.Print_Area" localSheetId="1">Анализ!$A$1:$G$49</definedName>
    <definedName name="_xlnm.Print_Area" localSheetId="0">Исполнение!$A$1:$I$49</definedName>
    <definedName name="_xlnm.Print_Area" localSheetId="2">'Исполнение МБ'!$A$1:$AF$28</definedName>
  </definedNames>
  <calcPr calcId="124519"/>
</workbook>
</file>

<file path=xl/calcChain.xml><?xml version="1.0" encoding="utf-8"?>
<calcChain xmlns="http://schemas.openxmlformats.org/spreadsheetml/2006/main">
  <c r="D23" i="7"/>
  <c r="D22"/>
  <c r="D21"/>
  <c r="D20"/>
  <c r="D19"/>
  <c r="D18"/>
  <c r="D17"/>
  <c r="D16"/>
  <c r="D15"/>
  <c r="D14"/>
  <c r="D13"/>
  <c r="D48"/>
  <c r="D47"/>
  <c r="H21" i="4"/>
  <c r="D46"/>
  <c r="H46"/>
  <c r="I46"/>
  <c r="E46" l="1"/>
  <c r="E45"/>
  <c r="E15"/>
  <c r="H28" l="1"/>
  <c r="G41" i="7" l="1"/>
  <c r="G42"/>
  <c r="G43"/>
  <c r="G44"/>
  <c r="D41"/>
  <c r="D42"/>
  <c r="D43"/>
  <c r="D44"/>
  <c r="G27"/>
  <c r="G28"/>
  <c r="G29"/>
  <c r="G22"/>
  <c r="G23"/>
  <c r="G24"/>
  <c r="G16"/>
  <c r="G18"/>
  <c r="G14"/>
  <c r="G11"/>
  <c r="G12"/>
  <c r="D30"/>
  <c r="D27"/>
  <c r="D28"/>
  <c r="D24"/>
  <c r="D25"/>
  <c r="D11"/>
  <c r="D12"/>
  <c r="E49" i="4"/>
  <c r="E16"/>
  <c r="E13"/>
  <c r="D49"/>
  <c r="I49"/>
  <c r="I48"/>
  <c r="H41"/>
  <c r="I41"/>
  <c r="H42"/>
  <c r="I42"/>
  <c r="H43"/>
  <c r="I43"/>
  <c r="H44"/>
  <c r="I44"/>
  <c r="H30"/>
  <c r="H27"/>
  <c r="I27"/>
  <c r="I28"/>
  <c r="I21"/>
  <c r="H22"/>
  <c r="I22"/>
  <c r="H23"/>
  <c r="I23"/>
  <c r="H24"/>
  <c r="I24"/>
  <c r="I25"/>
  <c r="H16"/>
  <c r="I16"/>
  <c r="I17"/>
  <c r="I18"/>
  <c r="I19"/>
  <c r="H14"/>
  <c r="I14"/>
  <c r="H11"/>
  <c r="I11"/>
  <c r="H12"/>
  <c r="I12"/>
  <c r="D41"/>
  <c r="E41"/>
  <c r="D42"/>
  <c r="E42"/>
  <c r="D43"/>
  <c r="E43"/>
  <c r="D44"/>
  <c r="E44"/>
  <c r="D30"/>
  <c r="D27"/>
  <c r="E27"/>
  <c r="D28"/>
  <c r="E28"/>
  <c r="D21"/>
  <c r="E21"/>
  <c r="D22"/>
  <c r="E22"/>
  <c r="D23"/>
  <c r="E23"/>
  <c r="D24"/>
  <c r="E24"/>
  <c r="D25"/>
  <c r="E25"/>
  <c r="E17" l="1"/>
  <c r="E18"/>
  <c r="E19"/>
  <c r="D16"/>
  <c r="D17"/>
  <c r="D18"/>
  <c r="D19"/>
  <c r="E14"/>
  <c r="D14"/>
  <c r="E11"/>
  <c r="E12"/>
  <c r="D11"/>
  <c r="D12"/>
  <c r="E9"/>
  <c r="H47" l="1"/>
  <c r="E47"/>
  <c r="H29"/>
  <c r="E7"/>
  <c r="E30"/>
  <c r="E39" l="1"/>
  <c r="G49" i="7"/>
  <c r="D49"/>
  <c r="G48"/>
  <c r="G47"/>
  <c r="G45"/>
  <c r="D45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 l="1"/>
  <c r="G30"/>
  <c r="D29"/>
  <c r="G26"/>
  <c r="D26"/>
  <c r="G20"/>
  <c r="G15"/>
  <c r="G13"/>
  <c r="G10"/>
  <c r="D10"/>
  <c r="G9"/>
  <c r="D9"/>
  <c r="G8"/>
  <c r="D8"/>
  <c r="G7"/>
  <c r="D7"/>
  <c r="E48" i="4"/>
  <c r="I47"/>
  <c r="D47"/>
  <c r="I45"/>
  <c r="H45"/>
  <c r="D45"/>
  <c r="I40"/>
  <c r="H40"/>
  <c r="E40"/>
  <c r="D40"/>
  <c r="I39"/>
  <c r="H39"/>
  <c r="D39"/>
  <c r="I38"/>
  <c r="H38"/>
  <c r="E38"/>
  <c r="D38"/>
  <c r="I37"/>
  <c r="H37"/>
  <c r="E37"/>
  <c r="D37"/>
  <c r="I36"/>
  <c r="H36"/>
  <c r="E36"/>
  <c r="D36"/>
  <c r="I35"/>
  <c r="H35"/>
  <c r="E35"/>
  <c r="D35"/>
  <c r="I34"/>
  <c r="H34"/>
  <c r="E34"/>
  <c r="D34"/>
  <c r="I33"/>
  <c r="H33"/>
  <c r="E33"/>
  <c r="D33"/>
  <c r="I32"/>
  <c r="H32" l="1"/>
  <c r="E32"/>
  <c r="D32"/>
  <c r="I31" l="1"/>
  <c r="H31"/>
  <c r="E31"/>
  <c r="D31"/>
  <c r="I30"/>
  <c r="I29"/>
  <c r="E29"/>
  <c r="D29"/>
  <c r="I26"/>
  <c r="H26"/>
  <c r="E26"/>
  <c r="D26"/>
  <c r="I20"/>
  <c r="H20"/>
  <c r="E20"/>
  <c r="D20"/>
  <c r="I15"/>
  <c r="H15"/>
  <c r="D15"/>
  <c r="I13"/>
  <c r="H13"/>
  <c r="D13"/>
  <c r="I10"/>
  <c r="H10"/>
  <c r="E10"/>
  <c r="D10"/>
  <c r="I9"/>
  <c r="H9" l="1"/>
  <c r="D9"/>
  <c r="I8"/>
  <c r="H8"/>
  <c r="E8"/>
  <c r="D8"/>
  <c r="I7"/>
  <c r="H7"/>
  <c r="D7"/>
</calcChain>
</file>

<file path=xl/sharedStrings.xml><?xml version="1.0" encoding="utf-8"?>
<sst xmlns="http://schemas.openxmlformats.org/spreadsheetml/2006/main" count="180" uniqueCount="89">
  <si>
    <t>Наименование организации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</si>
  <si>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</si>
  <si>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</si>
  <si>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</si>
  <si>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</si>
  <si>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</si>
  <si>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</si>
  <si>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</si>
  <si>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</si>
  <si>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</si>
  <si>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</si>
  <si>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</si>
  <si>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</si>
  <si>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</si>
  <si>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</si>
  <si>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</si>
  <si>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</si>
  <si>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</si>
  <si>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</si>
  <si>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Ардатовский муниципальный район</t>
  </si>
  <si>
    <t>Атюрьевский муниципальный район</t>
  </si>
  <si>
    <t>Атяшевский муниципальный район</t>
  </si>
  <si>
    <t>Большеберезниковский муниципальный район</t>
  </si>
  <si>
    <t>Большеигнатовский муниципальный район</t>
  </si>
  <si>
    <t>Дубенский муниципальный район</t>
  </si>
  <si>
    <t>Ельниковский муниципальный район</t>
  </si>
  <si>
    <t>Зубово-Полянский муниципальный район</t>
  </si>
  <si>
    <t>Инсарский муниципальный район</t>
  </si>
  <si>
    <t>Ичалковский муниципальный район</t>
  </si>
  <si>
    <t>Кадошкинский муниципальный район</t>
  </si>
  <si>
    <t>Кочкуровский муниципальный район</t>
  </si>
  <si>
    <t>Краснослободский муниципальный район</t>
  </si>
  <si>
    <t>Лямбирский муниципальный район</t>
  </si>
  <si>
    <t>Ромодановский муниципальный район</t>
  </si>
  <si>
    <t>Старошайговский муниципальный район</t>
  </si>
  <si>
    <t>Темниковский муниципальный район</t>
  </si>
  <si>
    <t>Теньгушевский муниципальный район</t>
  </si>
  <si>
    <t>Торбеевский муниципальный район</t>
  </si>
  <si>
    <t>Чамзинский муниципальный район</t>
  </si>
  <si>
    <t>г.Ковылкино</t>
  </si>
  <si>
    <t>г.Рузаевка</t>
  </si>
  <si>
    <t>г.Саранск</t>
  </si>
  <si>
    <t xml:space="preserve">ИТОГО </t>
  </si>
  <si>
    <t>тыс. рублей</t>
  </si>
  <si>
    <t>ДОХОДЫ БЮДЖЕТА - Всего</t>
  </si>
  <si>
    <t>НАЛОГОВЫЕ  ДОХОДЫ</t>
  </si>
  <si>
    <t>НАЛОГИ НА ПРИБЫЛЬ, ДОХОДЫ</t>
  </si>
  <si>
    <t xml:space="preserve">Консолидированный бюджет субъекта Российской Федерации </t>
  </si>
  <si>
    <t>Наименование показателя</t>
  </si>
  <si>
    <t>Доля</t>
  </si>
  <si>
    <t>1</t>
  </si>
  <si>
    <t>2</t>
  </si>
  <si>
    <t>3</t>
  </si>
  <si>
    <t>5</t>
  </si>
  <si>
    <t>6</t>
  </si>
  <si>
    <t>7</t>
  </si>
  <si>
    <t xml:space="preserve">Республиканский бюджет субъекта Российской Федерации </t>
  </si>
  <si>
    <t>Утверждено</t>
  </si>
  <si>
    <t>Исполнено</t>
  </si>
  <si>
    <t>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</si>
  <si>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</si>
  <si>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</si>
  <si>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% исполнения</t>
  </si>
  <si>
    <t xml:space="preserve">Темп роста </t>
  </si>
  <si>
    <t xml:space="preserve">Налог на прибыль организаций 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</si>
  <si>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</si>
  <si>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</si>
  <si>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</si>
  <si>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</si>
  <si>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</si>
  <si>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</si>
  <si>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</si>
  <si>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</si>
  <si>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</si>
  <si>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</si>
  <si>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</si>
  <si>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</si>
  <si>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</si>
  <si>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</si>
  <si>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</si>
  <si>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</si>
  <si>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</si>
  <si>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Исполнение доходной части консолидированного бюджета Республики Мордовия на 01.07.2016</t>
  </si>
  <si>
    <t>Анализ доходной части консолидированного бюджета Республики Мордовия на 01.07.2016</t>
  </si>
  <si>
    <t>Исполнено на 01.07.2015</t>
  </si>
  <si>
    <t>Исполнено на 01.07.2016</t>
  </si>
  <si>
    <t>Доходная часть местных бюджетов на 01.07.2016</t>
  </si>
  <si>
    <t>БЕЗВОЗМЕЗДНЫЕ ПОСТУПЛЕНИЯ ОТ НЕГОСУДАРСТВЕННЫХ ОРГАНИЗАЦИЙ</t>
  </si>
  <si>
    <t>-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</si>
</sst>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1" fillId="2" borderId="0"/>
    <xf numFmtId="0" fontId="5" fillId="0" borderId="0"/>
    <xf numFmtId="0" fontId="7" fillId="0" borderId="0"/>
    <xf numFmtId="9" fontId="11" fillId="0" borderId="0" applyFont="0" applyFill="0" applyBorder="0" applyAlignment="0" applyProtection="0"/>
    <xf numFmtId="4" fontId="21" fillId="0" borderId="36">
      <alignment horizontal="right"/>
    </xf>
  </cellStyleXfs>
  <cellXfs count="83">
    <xf numFmtId="0" fontId="0" fillId="0" borderId="0" xfId="0"/>
    <xf numFmtId="0" fontId="3" fillId="2" borderId="0" xfId="1" applyFont="1" applyFill="1"/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 vertical="center"/>
    </xf>
    <xf numFmtId="0" fontId="2" fillId="0" borderId="0" xfId="1" applyFont="1" applyFill="1"/>
    <xf numFmtId="0" fontId="3" fillId="3" borderId="0" xfId="1" applyFont="1" applyFill="1"/>
    <xf numFmtId="49" fontId="6" fillId="4" borderId="5" xfId="2" applyNumberFormat="1" applyFont="1" applyFill="1" applyBorder="1" applyAlignment="1">
      <alignment horizontal="center" vertical="center" wrapText="1"/>
    </xf>
    <xf numFmtId="0" fontId="7" fillId="0" borderId="0" xfId="3"/>
    <xf numFmtId="0" fontId="3" fillId="0" borderId="0" xfId="1" applyFont="1" applyFill="1"/>
    <xf numFmtId="49" fontId="4" fillId="2" borderId="0" xfId="1" applyNumberFormat="1" applyFont="1" applyFill="1" applyBorder="1"/>
    <xf numFmtId="4" fontId="12" fillId="0" borderId="6" xfId="0" applyNumberFormat="1" applyFont="1" applyFill="1" applyBorder="1" applyAlignment="1"/>
    <xf numFmtId="4" fontId="12" fillId="0" borderId="16" xfId="0" applyNumberFormat="1" applyFont="1" applyFill="1" applyBorder="1" applyAlignment="1"/>
    <xf numFmtId="0" fontId="4" fillId="2" borderId="2" xfId="1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1"/>
    </xf>
    <xf numFmtId="0" fontId="13" fillId="0" borderId="19" xfId="1" applyFont="1" applyFill="1" applyBorder="1" applyAlignment="1">
      <alignment wrapText="1"/>
    </xf>
    <xf numFmtId="0" fontId="13" fillId="0" borderId="20" xfId="1" applyFont="1" applyFill="1" applyBorder="1" applyAlignment="1">
      <alignment wrapText="1"/>
    </xf>
    <xf numFmtId="4" fontId="10" fillId="0" borderId="16" xfId="0" applyNumberFormat="1" applyFont="1" applyFill="1" applyBorder="1" applyAlignment="1"/>
    <xf numFmtId="165" fontId="10" fillId="2" borderId="9" xfId="4" applyNumberFormat="1" applyFont="1" applyFill="1" applyBorder="1" applyAlignment="1">
      <alignment horizontal="right"/>
    </xf>
    <xf numFmtId="165" fontId="12" fillId="2" borderId="9" xfId="4" applyNumberFormat="1" applyFont="1" applyFill="1" applyBorder="1" applyAlignment="1">
      <alignment horizontal="right"/>
    </xf>
    <xf numFmtId="165" fontId="10" fillId="2" borderId="6" xfId="4" applyNumberFormat="1" applyFont="1" applyFill="1" applyBorder="1" applyAlignment="1">
      <alignment horizontal="right"/>
    </xf>
    <xf numFmtId="165" fontId="12" fillId="2" borderId="6" xfId="4" applyNumberFormat="1" applyFont="1" applyFill="1" applyBorder="1" applyAlignment="1">
      <alignment horizontal="right"/>
    </xf>
    <xf numFmtId="0" fontId="4" fillId="2" borderId="24" xfId="1" applyFont="1" applyFill="1" applyBorder="1" applyAlignment="1">
      <alignment horizontal="center" vertical="center"/>
    </xf>
    <xf numFmtId="165" fontId="10" fillId="2" borderId="21" xfId="4" applyNumberFormat="1" applyFont="1" applyFill="1" applyBorder="1" applyAlignment="1">
      <alignment horizontal="right"/>
    </xf>
    <xf numFmtId="165" fontId="12" fillId="2" borderId="21" xfId="4" applyNumberFormat="1" applyFont="1" applyFill="1" applyBorder="1" applyAlignment="1">
      <alignment horizontal="right"/>
    </xf>
    <xf numFmtId="165" fontId="12" fillId="2" borderId="12" xfId="4" applyNumberFormat="1" applyFont="1" applyFill="1" applyBorder="1" applyAlignment="1">
      <alignment horizontal="right"/>
    </xf>
    <xf numFmtId="165" fontId="12" fillId="2" borderId="15" xfId="4" applyNumberFormat="1" applyFont="1" applyFill="1" applyBorder="1" applyAlignment="1">
      <alignment horizontal="right"/>
    </xf>
    <xf numFmtId="0" fontId="14" fillId="0" borderId="27" xfId="0" applyFont="1" applyFill="1" applyBorder="1" applyAlignment="1">
      <alignment horizontal="left" wrapText="1" indent="1"/>
    </xf>
    <xf numFmtId="0" fontId="13" fillId="0" borderId="28" xfId="1" applyFont="1" applyFill="1" applyBorder="1" applyAlignment="1">
      <alignment wrapText="1"/>
    </xf>
    <xf numFmtId="0" fontId="13" fillId="0" borderId="29" xfId="1" applyFont="1" applyFill="1" applyBorder="1" applyAlignment="1">
      <alignment wrapText="1"/>
    </xf>
    <xf numFmtId="0" fontId="14" fillId="0" borderId="30" xfId="0" applyFont="1" applyFill="1" applyBorder="1" applyAlignment="1">
      <alignment horizontal="left" wrapText="1" indent="1"/>
    </xf>
    <xf numFmtId="0" fontId="15" fillId="2" borderId="4" xfId="1" applyFont="1" applyFill="1" applyBorder="1" applyAlignment="1">
      <alignment horizontal="center" vertical="center"/>
    </xf>
    <xf numFmtId="0" fontId="9" fillId="0" borderId="0" xfId="0" applyFont="1"/>
    <xf numFmtId="0" fontId="15" fillId="2" borderId="31" xfId="1" applyFont="1" applyFill="1" applyBorder="1" applyAlignment="1">
      <alignment horizontal="center" vertical="center"/>
    </xf>
    <xf numFmtId="164" fontId="8" fillId="0" borderId="25" xfId="0" applyNumberFormat="1" applyFont="1" applyBorder="1" applyAlignment="1">
      <alignment wrapText="1"/>
    </xf>
    <xf numFmtId="3" fontId="12" fillId="0" borderId="6" xfId="0" applyNumberFormat="1" applyFont="1" applyFill="1" applyBorder="1" applyAlignment="1"/>
    <xf numFmtId="3" fontId="12" fillId="0" borderId="32" xfId="0" applyNumberFormat="1" applyFont="1" applyFill="1" applyBorder="1" applyAlignment="1"/>
    <xf numFmtId="165" fontId="8" fillId="0" borderId="25" xfId="4" applyNumberFormat="1" applyFont="1" applyBorder="1" applyAlignment="1">
      <alignment wrapText="1"/>
    </xf>
    <xf numFmtId="165" fontId="17" fillId="0" borderId="25" xfId="4" applyNumberFormat="1" applyFont="1" applyBorder="1" applyAlignment="1">
      <alignment wrapText="1"/>
    </xf>
    <xf numFmtId="165" fontId="17" fillId="0" borderId="32" xfId="4" applyNumberFormat="1" applyFont="1" applyBorder="1" applyAlignment="1">
      <alignment wrapText="1"/>
    </xf>
    <xf numFmtId="0" fontId="15" fillId="2" borderId="34" xfId="1" applyFont="1" applyFill="1" applyBorder="1" applyAlignment="1">
      <alignment horizontal="center" vertical="center"/>
    </xf>
    <xf numFmtId="0" fontId="17" fillId="0" borderId="0" xfId="3" applyFont="1" applyAlignment="1">
      <alignment horizontal="right"/>
    </xf>
    <xf numFmtId="49" fontId="18" fillId="0" borderId="6" xfId="2" applyNumberFormat="1" applyFont="1" applyFill="1" applyBorder="1" applyAlignment="1">
      <alignment horizontal="left" wrapText="1"/>
    </xf>
    <xf numFmtId="4" fontId="16" fillId="0" borderId="6" xfId="3" applyNumberFormat="1" applyFont="1" applyBorder="1"/>
    <xf numFmtId="0" fontId="16" fillId="0" borderId="0" xfId="3" applyFont="1"/>
    <xf numFmtId="49" fontId="19" fillId="3" borderId="6" xfId="2" applyNumberFormat="1" applyFont="1" applyFill="1" applyBorder="1" applyAlignment="1">
      <alignment horizontal="left" wrapText="1"/>
    </xf>
    <xf numFmtId="4" fontId="20" fillId="3" borderId="6" xfId="3" applyNumberFormat="1" applyFont="1" applyFill="1" applyBorder="1"/>
    <xf numFmtId="0" fontId="16" fillId="3" borderId="0" xfId="3" applyFont="1" applyFill="1"/>
    <xf numFmtId="0" fontId="12" fillId="2" borderId="0" xfId="1" applyFont="1" applyFill="1" applyAlignment="1">
      <alignment horizontal="right"/>
    </xf>
    <xf numFmtId="164" fontId="12" fillId="0" borderId="6" xfId="0" applyNumberFormat="1" applyFont="1" applyFill="1" applyBorder="1" applyAlignment="1"/>
    <xf numFmtId="0" fontId="17" fillId="0" borderId="0" xfId="0" applyFont="1" applyAlignment="1">
      <alignment horizontal="right"/>
    </xf>
    <xf numFmtId="3" fontId="12" fillId="0" borderId="0" xfId="0" applyNumberFormat="1" applyFont="1" applyFill="1" applyBorder="1" applyAlignment="1"/>
    <xf numFmtId="0" fontId="13" fillId="0" borderId="35" xfId="1" applyFont="1" applyFill="1" applyBorder="1" applyAlignment="1">
      <alignment wrapText="1"/>
    </xf>
    <xf numFmtId="3" fontId="12" fillId="0" borderId="25" xfId="0" applyNumberFormat="1" applyFont="1" applyFill="1" applyBorder="1" applyAlignment="1"/>
    <xf numFmtId="0" fontId="13" fillId="0" borderId="6" xfId="1" applyFont="1" applyFill="1" applyBorder="1" applyAlignment="1">
      <alignment wrapText="1"/>
    </xf>
    <xf numFmtId="164" fontId="17" fillId="0" borderId="6" xfId="0" applyNumberFormat="1" applyFont="1" applyBorder="1" applyAlignment="1">
      <alignment wrapText="1"/>
    </xf>
    <xf numFmtId="0" fontId="14" fillId="0" borderId="6" xfId="0" applyFont="1" applyFill="1" applyBorder="1" applyAlignment="1">
      <alignment horizontal="left" wrapText="1" indent="1"/>
    </xf>
    <xf numFmtId="164" fontId="8" fillId="0" borderId="6" xfId="0" applyNumberFormat="1" applyFont="1" applyBorder="1" applyAlignment="1">
      <alignment wrapText="1"/>
    </xf>
    <xf numFmtId="4" fontId="12" fillId="0" borderId="0" xfId="0" applyNumberFormat="1" applyFont="1" applyFill="1" applyBorder="1" applyAlignment="1"/>
    <xf numFmtId="4" fontId="3" fillId="2" borderId="0" xfId="1" applyNumberFormat="1" applyFont="1" applyFill="1"/>
    <xf numFmtId="4" fontId="2" fillId="0" borderId="0" xfId="1" applyNumberFormat="1" applyFont="1" applyFill="1"/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0" fillId="2" borderId="15" xfId="1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3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14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10" fillId="2" borderId="21" xfId="1" applyNumberFormat="1" applyFont="1" applyFill="1" applyBorder="1" applyAlignment="1">
      <alignment horizontal="center" vertical="top" wrapText="1"/>
    </xf>
    <xf numFmtId="49" fontId="10" fillId="2" borderId="26" xfId="1" applyNumberFormat="1" applyFont="1" applyFill="1" applyBorder="1" applyAlignment="1">
      <alignment horizontal="center" vertical="top" wrapText="1"/>
    </xf>
    <xf numFmtId="49" fontId="10" fillId="2" borderId="16" xfId="1" applyNumberFormat="1" applyFont="1" applyFill="1" applyBorder="1" applyAlignment="1">
      <alignment horizontal="center" vertical="top" wrapText="1"/>
    </xf>
    <xf numFmtId="49" fontId="10" fillId="2" borderId="6" xfId="1" applyNumberFormat="1" applyFont="1" applyFill="1" applyBorder="1" applyAlignment="1">
      <alignment horizontal="center" vertical="top" wrapText="1"/>
    </xf>
    <xf numFmtId="49" fontId="10" fillId="2" borderId="33" xfId="1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/>
    </xf>
    <xf numFmtId="4" fontId="12" fillId="0" borderId="6" xfId="0" applyNumberFormat="1" applyFont="1" applyFill="1" applyBorder="1" applyAlignment="1">
      <alignment horizontal="right"/>
    </xf>
    <xf numFmtId="165" fontId="17" fillId="0" borderId="25" xfId="4" applyNumberFormat="1" applyFont="1" applyBorder="1" applyAlignment="1">
      <alignment horizontal="right" wrapText="1"/>
    </xf>
    <xf numFmtId="4" fontId="7" fillId="0" borderId="0" xfId="3" applyNumberFormat="1"/>
    <xf numFmtId="49" fontId="6" fillId="4" borderId="37" xfId="2" applyNumberFormat="1" applyFont="1" applyFill="1" applyBorder="1" applyAlignment="1">
      <alignment horizontal="center" vertical="center" wrapText="1"/>
    </xf>
  </cellXfs>
  <cellStyles count="6">
    <cellStyle name="xl57" xfId="5"/>
    <cellStyle name="Обычный" xfId="0" builtinId="0"/>
    <cellStyle name="Обычный 2" xfId="1"/>
    <cellStyle name="Обычный 2 2" xfId="2"/>
    <cellStyle name="Обычный 3" xfId="3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view="pageBreakPreview" zoomScale="85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8" sqref="I8"/>
    </sheetView>
  </sheetViews>
  <sheetFormatPr defaultRowHeight="12.75"/>
  <cols>
    <col min="1" max="1" width="50.7109375" style="1" customWidth="1"/>
    <col min="2" max="2" width="23.5703125" style="1" customWidth="1"/>
    <col min="3" max="3" width="23.140625" style="1" bestFit="1" customWidth="1"/>
    <col min="4" max="4" width="16.140625" style="1" customWidth="1"/>
    <col min="5" max="5" width="11.28515625" style="1" bestFit="1" customWidth="1"/>
    <col min="6" max="7" width="23.140625" style="1" bestFit="1" customWidth="1"/>
    <col min="8" max="8" width="19.7109375" style="1" bestFit="1" customWidth="1"/>
    <col min="9" max="9" width="15.140625" style="1" bestFit="1" customWidth="1"/>
    <col min="10" max="10" width="12.85546875" style="1" bestFit="1" customWidth="1"/>
    <col min="11" max="11" width="11.85546875" style="1" bestFit="1" customWidth="1"/>
    <col min="12" max="13" width="9.140625" style="1"/>
    <col min="14" max="14" width="12.85546875" style="1" bestFit="1" customWidth="1"/>
    <col min="15" max="15" width="11.85546875" style="1" bestFit="1" customWidth="1"/>
    <col min="16" max="16384" width="9.140625" style="1"/>
  </cols>
  <sheetData>
    <row r="1" spans="1:15" ht="18.75">
      <c r="A1" s="61" t="s">
        <v>82</v>
      </c>
      <c r="B1" s="61"/>
      <c r="C1" s="61"/>
      <c r="D1" s="61"/>
      <c r="E1" s="61"/>
      <c r="F1" s="61"/>
      <c r="G1" s="61"/>
      <c r="H1" s="61"/>
      <c r="I1" s="61"/>
    </row>
    <row r="2" spans="1:15" ht="18.75">
      <c r="A2" s="2"/>
      <c r="B2" s="9"/>
      <c r="C2" s="9"/>
      <c r="D2" s="9"/>
      <c r="E2" s="9"/>
      <c r="F2" s="9"/>
      <c r="G2" s="9"/>
      <c r="I2" s="48" t="s">
        <v>43</v>
      </c>
    </row>
    <row r="3" spans="1:15" ht="42" customHeight="1">
      <c r="A3" s="64" t="s">
        <v>48</v>
      </c>
      <c r="B3" s="73" t="s">
        <v>47</v>
      </c>
      <c r="C3" s="74"/>
      <c r="D3" s="74"/>
      <c r="E3" s="75"/>
      <c r="F3" s="73" t="s">
        <v>56</v>
      </c>
      <c r="G3" s="74"/>
      <c r="H3" s="74"/>
      <c r="I3" s="75"/>
    </row>
    <row r="4" spans="1:15" ht="12.75" customHeight="1">
      <c r="A4" s="65"/>
      <c r="B4" s="67" t="s">
        <v>57</v>
      </c>
      <c r="C4" s="69" t="s">
        <v>58</v>
      </c>
      <c r="D4" s="62" t="s">
        <v>62</v>
      </c>
      <c r="E4" s="62" t="s">
        <v>49</v>
      </c>
      <c r="F4" s="67" t="s">
        <v>57</v>
      </c>
      <c r="G4" s="69" t="s">
        <v>58</v>
      </c>
      <c r="H4" s="62" t="s">
        <v>62</v>
      </c>
      <c r="I4" s="71" t="s">
        <v>49</v>
      </c>
    </row>
    <row r="5" spans="1:15" ht="62.25" customHeight="1">
      <c r="A5" s="66"/>
      <c r="B5" s="68"/>
      <c r="C5" s="70"/>
      <c r="D5" s="63"/>
      <c r="E5" s="63"/>
      <c r="F5" s="68"/>
      <c r="G5" s="70"/>
      <c r="H5" s="63"/>
      <c r="I5" s="72"/>
    </row>
    <row r="6" spans="1:15" ht="13.5" thickBot="1">
      <c r="A6" s="12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22">
        <v>7</v>
      </c>
      <c r="I6" s="22">
        <v>8</v>
      </c>
    </row>
    <row r="7" spans="1:15" ht="18.75">
      <c r="A7" s="13" t="s">
        <v>44</v>
      </c>
      <c r="B7" s="17">
        <v>42718616.526019998</v>
      </c>
      <c r="C7" s="17">
        <v>17436820.510540001</v>
      </c>
      <c r="D7" s="18">
        <f>C7/B7</f>
        <v>0.4081784928573049</v>
      </c>
      <c r="E7" s="20">
        <f>C7/$C$7</f>
        <v>1</v>
      </c>
      <c r="F7" s="17">
        <v>37812448.634999998</v>
      </c>
      <c r="G7" s="17">
        <v>15117930.087160001</v>
      </c>
      <c r="H7" s="23">
        <f>G7/F7</f>
        <v>0.39981357021048686</v>
      </c>
      <c r="I7" s="23">
        <f>G7/$G$7</f>
        <v>1</v>
      </c>
      <c r="J7" s="59"/>
      <c r="K7" s="59"/>
      <c r="L7" s="59"/>
      <c r="M7" s="59"/>
      <c r="N7" s="59"/>
      <c r="O7" s="59"/>
    </row>
    <row r="8" spans="1:15" s="4" customFormat="1" ht="32.25">
      <c r="A8" s="14" t="s">
        <v>1</v>
      </c>
      <c r="B8" s="17">
        <v>29813694.733439997</v>
      </c>
      <c r="C8" s="17">
        <v>12261422.59271</v>
      </c>
      <c r="D8" s="18">
        <f t="shared" ref="D8:D47" si="0">C8/B8</f>
        <v>0.41126813373309262</v>
      </c>
      <c r="E8" s="20">
        <f t="shared" ref="E8:E48" si="1">C8/$C$7</f>
        <v>0.70319142101040499</v>
      </c>
      <c r="F8" s="17">
        <v>24929678.5</v>
      </c>
      <c r="G8" s="17">
        <v>9963891.3292000014</v>
      </c>
      <c r="H8" s="23">
        <f t="shared" ref="H8:H47" si="2">G8/F8</f>
        <v>0.39967989676240717</v>
      </c>
      <c r="I8" s="23">
        <f t="shared" ref="I8:I47" si="3">G8/$G$7</f>
        <v>0.65907774885548387</v>
      </c>
      <c r="J8" s="60"/>
      <c r="K8" s="60"/>
      <c r="L8" s="60"/>
      <c r="M8" s="60"/>
      <c r="N8" s="60"/>
      <c r="O8" s="60"/>
    </row>
    <row r="9" spans="1:15" s="4" customFormat="1" ht="18.75">
      <c r="A9" s="14" t="s">
        <v>45</v>
      </c>
      <c r="B9" s="17">
        <v>25981258.120000001</v>
      </c>
      <c r="C9" s="17">
        <v>11631048.360409999</v>
      </c>
      <c r="D9" s="18">
        <f t="shared" si="0"/>
        <v>0.44767071350777216</v>
      </c>
      <c r="E9" s="20">
        <f>C9/$C$7</f>
        <v>0.66703951866565359</v>
      </c>
      <c r="F9" s="17">
        <v>21882112.300000001</v>
      </c>
      <c r="G9" s="17">
        <v>9709821.3390699998</v>
      </c>
      <c r="H9" s="23">
        <f t="shared" si="2"/>
        <v>0.443733274281295</v>
      </c>
      <c r="I9" s="23">
        <f t="shared" si="3"/>
        <v>0.64227187737273439</v>
      </c>
    </row>
    <row r="10" spans="1:15" s="8" customFormat="1" ht="18.75">
      <c r="A10" s="15" t="s">
        <v>46</v>
      </c>
      <c r="B10" s="11">
        <v>11576342.199999999</v>
      </c>
      <c r="C10" s="10">
        <v>5628008.5453699995</v>
      </c>
      <c r="D10" s="19">
        <f t="shared" si="0"/>
        <v>0.48616466653603241</v>
      </c>
      <c r="E10" s="21">
        <f t="shared" si="1"/>
        <v>0.32276575548667535</v>
      </c>
      <c r="F10" s="10">
        <v>8924239</v>
      </c>
      <c r="G10" s="11">
        <v>4427430.8914200002</v>
      </c>
      <c r="H10" s="24">
        <f t="shared" si="2"/>
        <v>0.49611298973727624</v>
      </c>
      <c r="I10" s="24">
        <f t="shared" si="3"/>
        <v>0.292859595585795</v>
      </c>
    </row>
    <row r="11" spans="1:15" s="8" customFormat="1" ht="18.75">
      <c r="A11" s="15" t="s">
        <v>64</v>
      </c>
      <c r="B11" s="11">
        <v>2857810.8</v>
      </c>
      <c r="C11" s="10">
        <v>1611798.9574899999</v>
      </c>
      <c r="D11" s="19">
        <f t="shared" si="0"/>
        <v>0.56399778371962206</v>
      </c>
      <c r="E11" s="21">
        <f t="shared" si="1"/>
        <v>9.2436517111346012E-2</v>
      </c>
      <c r="F11" s="10">
        <v>2857810.8</v>
      </c>
      <c r="G11" s="11">
        <v>1611798.9574899999</v>
      </c>
      <c r="H11" s="24">
        <f t="shared" ref="H11:H12" si="4">G11/F11</f>
        <v>0.56399778371962206</v>
      </c>
      <c r="I11" s="24">
        <f t="shared" ref="I11:I12" si="5">G11/$G$7</f>
        <v>0.1066150556456758</v>
      </c>
    </row>
    <row r="12" spans="1:15" s="8" customFormat="1" ht="18.75">
      <c r="A12" s="15" t="s">
        <v>65</v>
      </c>
      <c r="B12" s="11">
        <v>8718531.4000000004</v>
      </c>
      <c r="C12" s="10">
        <v>4016209.58788</v>
      </c>
      <c r="D12" s="19">
        <f t="shared" si="0"/>
        <v>0.46065207586222606</v>
      </c>
      <c r="E12" s="21">
        <f t="shared" si="1"/>
        <v>0.23032923837532934</v>
      </c>
      <c r="F12" s="10">
        <v>6066428.2000000002</v>
      </c>
      <c r="G12" s="11">
        <v>2815631.9339299998</v>
      </c>
      <c r="H12" s="24">
        <f t="shared" si="4"/>
        <v>0.46413339795730207</v>
      </c>
      <c r="I12" s="24">
        <f t="shared" si="5"/>
        <v>0.18624453994011916</v>
      </c>
    </row>
    <row r="13" spans="1:15" s="8" customFormat="1" ht="48">
      <c r="A13" s="15" t="s">
        <v>2</v>
      </c>
      <c r="B13" s="11">
        <v>8816603.0999999996</v>
      </c>
      <c r="C13" s="10">
        <v>3731453.0471899998</v>
      </c>
      <c r="D13" s="19">
        <f t="shared" si="0"/>
        <v>0.42323024013522847</v>
      </c>
      <c r="E13" s="21">
        <f>C13/$C$7</f>
        <v>0.21399847781506129</v>
      </c>
      <c r="F13" s="10">
        <v>8633152.3000000007</v>
      </c>
      <c r="G13" s="11">
        <v>3624915.95829</v>
      </c>
      <c r="H13" s="24">
        <f t="shared" si="2"/>
        <v>0.41988323990183746</v>
      </c>
      <c r="I13" s="24">
        <f t="shared" si="3"/>
        <v>0.23977594402084998</v>
      </c>
    </row>
    <row r="14" spans="1:15" s="8" customFormat="1" ht="48">
      <c r="A14" s="15" t="s">
        <v>66</v>
      </c>
      <c r="B14" s="11">
        <v>8816603.0999999996</v>
      </c>
      <c r="C14" s="10">
        <v>3731453.0471899998</v>
      </c>
      <c r="D14" s="19">
        <f t="shared" si="0"/>
        <v>0.42323024013522847</v>
      </c>
      <c r="E14" s="21">
        <f t="shared" si="1"/>
        <v>0.21399847781506129</v>
      </c>
      <c r="F14" s="10">
        <v>8633152.3000000007</v>
      </c>
      <c r="G14" s="11">
        <v>3624915.95829</v>
      </c>
      <c r="H14" s="24">
        <f t="shared" ref="H14" si="6">G14/F14</f>
        <v>0.41988323990183746</v>
      </c>
      <c r="I14" s="24">
        <f t="shared" ref="I14" si="7">G14/$G$7</f>
        <v>0.23977594402084998</v>
      </c>
    </row>
    <row r="15" spans="1:15" s="8" customFormat="1" ht="18.75">
      <c r="A15" s="15" t="s">
        <v>3</v>
      </c>
      <c r="B15" s="11">
        <v>1203904.8999999999</v>
      </c>
      <c r="C15" s="10">
        <v>663856.54983999999</v>
      </c>
      <c r="D15" s="19">
        <f t="shared" si="0"/>
        <v>0.55141942676701461</v>
      </c>
      <c r="E15" s="21">
        <f>C15/$C$7</f>
        <v>3.8072110075269741E-2</v>
      </c>
      <c r="F15" s="10">
        <v>691298.4</v>
      </c>
      <c r="G15" s="11">
        <v>417040.84252999997</v>
      </c>
      <c r="H15" s="25">
        <f t="shared" si="2"/>
        <v>0.60327181797325147</v>
      </c>
      <c r="I15" s="24">
        <f t="shared" si="3"/>
        <v>2.7585842779111816E-2</v>
      </c>
    </row>
    <row r="16" spans="1:15" s="8" customFormat="1" ht="32.25">
      <c r="A16" s="15" t="s">
        <v>67</v>
      </c>
      <c r="B16" s="11">
        <v>691298.4</v>
      </c>
      <c r="C16" s="10">
        <v>417037.09933999996</v>
      </c>
      <c r="D16" s="19">
        <f t="shared" si="0"/>
        <v>0.60326640324930592</v>
      </c>
      <c r="E16" s="21">
        <f>C16/$C$7</f>
        <v>2.3917038033849942E-2</v>
      </c>
      <c r="F16" s="10">
        <v>691298.4</v>
      </c>
      <c r="G16" s="11">
        <v>417037.09933999996</v>
      </c>
      <c r="H16" s="25">
        <f t="shared" ref="H16" si="8">G16/F16</f>
        <v>0.60326640324930592</v>
      </c>
      <c r="I16" s="24">
        <f t="shared" ref="I16:I19" si="9">G16/$G$7</f>
        <v>2.7585595179739519E-2</v>
      </c>
    </row>
    <row r="17" spans="1:9" s="8" customFormat="1" ht="32.25">
      <c r="A17" s="15" t="s">
        <v>68</v>
      </c>
      <c r="B17" s="11">
        <v>495747.7</v>
      </c>
      <c r="C17" s="10">
        <v>230144.36552000002</v>
      </c>
      <c r="D17" s="19">
        <f t="shared" si="0"/>
        <v>0.46423688000973079</v>
      </c>
      <c r="E17" s="21">
        <f t="shared" si="1"/>
        <v>1.3198757501740934E-2</v>
      </c>
      <c r="F17" s="10">
        <v>0</v>
      </c>
      <c r="G17" s="11">
        <v>0</v>
      </c>
      <c r="H17" s="25">
        <v>0</v>
      </c>
      <c r="I17" s="24">
        <f t="shared" si="9"/>
        <v>0</v>
      </c>
    </row>
    <row r="18" spans="1:9" s="8" customFormat="1" ht="18.75">
      <c r="A18" s="15" t="s">
        <v>69</v>
      </c>
      <c r="B18" s="11">
        <v>10819.8</v>
      </c>
      <c r="C18" s="10">
        <v>12938.186220000001</v>
      </c>
      <c r="D18" s="19">
        <f t="shared" si="0"/>
        <v>1.1957879276881276</v>
      </c>
      <c r="E18" s="21">
        <f t="shared" si="1"/>
        <v>7.4200375075142173E-4</v>
      </c>
      <c r="F18" s="10">
        <v>0</v>
      </c>
      <c r="G18" s="11">
        <v>3.7431900000000002</v>
      </c>
      <c r="H18" s="25">
        <v>0</v>
      </c>
      <c r="I18" s="24">
        <f t="shared" si="9"/>
        <v>2.4759937229628918E-7</v>
      </c>
    </row>
    <row r="19" spans="1:9" s="8" customFormat="1" ht="32.25">
      <c r="A19" s="15" t="s">
        <v>70</v>
      </c>
      <c r="B19" s="11">
        <v>6039</v>
      </c>
      <c r="C19" s="10">
        <v>3736.8987599999996</v>
      </c>
      <c r="D19" s="19">
        <f t="shared" si="0"/>
        <v>0.61879429706905109</v>
      </c>
      <c r="E19" s="21">
        <f t="shared" si="1"/>
        <v>2.1431078892744028E-4</v>
      </c>
      <c r="F19" s="11">
        <v>0</v>
      </c>
      <c r="G19" s="11">
        <v>0</v>
      </c>
      <c r="H19" s="25">
        <v>0</v>
      </c>
      <c r="I19" s="24">
        <f t="shared" si="9"/>
        <v>0</v>
      </c>
    </row>
    <row r="20" spans="1:9" ht="18.75">
      <c r="A20" s="15" t="s">
        <v>4</v>
      </c>
      <c r="B20" s="11">
        <v>4113859.6</v>
      </c>
      <c r="C20" s="10">
        <v>1507742.31684</v>
      </c>
      <c r="D20" s="19">
        <f t="shared" si="0"/>
        <v>0.36650310497713628</v>
      </c>
      <c r="E20" s="21">
        <f t="shared" si="1"/>
        <v>8.646887865414557E-2</v>
      </c>
      <c r="F20" s="10">
        <v>3468608.7</v>
      </c>
      <c r="G20" s="11">
        <v>1191537.9846700002</v>
      </c>
      <c r="H20" s="19">
        <f t="shared" si="2"/>
        <v>0.34352043938251092</v>
      </c>
      <c r="I20" s="24">
        <f t="shared" si="3"/>
        <v>7.8816212126949864E-2</v>
      </c>
    </row>
    <row r="21" spans="1:9" ht="18.75">
      <c r="A21" s="15" t="s">
        <v>71</v>
      </c>
      <c r="B21" s="11">
        <v>65780.600000000006</v>
      </c>
      <c r="C21" s="10">
        <v>4965.5354600000001</v>
      </c>
      <c r="D21" s="19">
        <f t="shared" ref="D21:D25" si="10">C21/B21</f>
        <v>7.5486320586920758E-2</v>
      </c>
      <c r="E21" s="21">
        <f t="shared" ref="E21:E25" si="11">C21/$C$7</f>
        <v>2.8477298696734832E-4</v>
      </c>
      <c r="F21" s="10">
        <v>0</v>
      </c>
      <c r="G21" s="11">
        <v>0</v>
      </c>
      <c r="H21" s="19" t="str">
        <f>IF(F21=0,"-",G21/F21)</f>
        <v>-</v>
      </c>
      <c r="I21" s="24">
        <f t="shared" ref="I21:I25" si="12">G21/$G$7</f>
        <v>0</v>
      </c>
    </row>
    <row r="22" spans="1:9" ht="18.75">
      <c r="A22" s="15" t="s">
        <v>72</v>
      </c>
      <c r="B22" s="11">
        <v>2822957.1</v>
      </c>
      <c r="C22" s="10">
        <v>1065687.57335</v>
      </c>
      <c r="D22" s="19">
        <f t="shared" si="10"/>
        <v>0.3775075339791738</v>
      </c>
      <c r="E22" s="21">
        <f t="shared" si="11"/>
        <v>6.1117081104655857E-2</v>
      </c>
      <c r="F22" s="10">
        <v>2822957.1</v>
      </c>
      <c r="G22" s="11">
        <v>1065687.57335</v>
      </c>
      <c r="H22" s="19">
        <f t="shared" ref="H21:H24" si="13">G22/F22</f>
        <v>0.3775075339791738</v>
      </c>
      <c r="I22" s="24">
        <f t="shared" si="12"/>
        <v>7.0491632598242565E-2</v>
      </c>
    </row>
    <row r="23" spans="1:9" ht="18.75">
      <c r="A23" s="15" t="s">
        <v>73</v>
      </c>
      <c r="B23" s="11">
        <v>643467.6</v>
      </c>
      <c r="C23" s="10">
        <v>124789.91132</v>
      </c>
      <c r="D23" s="19">
        <f t="shared" si="10"/>
        <v>0.1939334805979353</v>
      </c>
      <c r="E23" s="21">
        <f t="shared" si="11"/>
        <v>7.156689560724014E-3</v>
      </c>
      <c r="F23" s="10">
        <v>643467.6</v>
      </c>
      <c r="G23" s="11">
        <v>124789.91132</v>
      </c>
      <c r="H23" s="19">
        <f t="shared" si="13"/>
        <v>0.1939334805979353</v>
      </c>
      <c r="I23" s="24">
        <f t="shared" si="12"/>
        <v>8.2544310365601503E-3</v>
      </c>
    </row>
    <row r="24" spans="1:9" ht="18.75">
      <c r="A24" s="15" t="s">
        <v>74</v>
      </c>
      <c r="B24" s="11">
        <v>2184</v>
      </c>
      <c r="C24" s="10">
        <v>1060.5</v>
      </c>
      <c r="D24" s="19">
        <f t="shared" si="10"/>
        <v>0.48557692307692307</v>
      </c>
      <c r="E24" s="21">
        <f t="shared" si="11"/>
        <v>6.0819574265787824E-5</v>
      </c>
      <c r="F24" s="10">
        <v>2184</v>
      </c>
      <c r="G24" s="11">
        <v>1060.5</v>
      </c>
      <c r="H24" s="19">
        <f t="shared" si="13"/>
        <v>0.48557692307692307</v>
      </c>
      <c r="I24" s="24">
        <f t="shared" si="12"/>
        <v>7.0148492147129764E-5</v>
      </c>
    </row>
    <row r="25" spans="1:9" ht="18.75">
      <c r="A25" s="15" t="s">
        <v>75</v>
      </c>
      <c r="B25" s="11">
        <v>579470.30000000005</v>
      </c>
      <c r="C25" s="10">
        <v>311238.79670999997</v>
      </c>
      <c r="D25" s="19">
        <f t="shared" si="10"/>
        <v>0.53710914383360109</v>
      </c>
      <c r="E25" s="21">
        <f t="shared" si="11"/>
        <v>1.7849515427532561E-2</v>
      </c>
      <c r="F25" s="10">
        <v>0</v>
      </c>
      <c r="G25" s="11">
        <v>0</v>
      </c>
      <c r="H25" s="19">
        <v>0</v>
      </c>
      <c r="I25" s="24">
        <f t="shared" si="12"/>
        <v>0</v>
      </c>
    </row>
    <row r="26" spans="1:9" ht="48">
      <c r="A26" s="15" t="s">
        <v>5</v>
      </c>
      <c r="B26" s="11">
        <v>41287.199999999997</v>
      </c>
      <c r="C26" s="10">
        <v>9205.2189699999999</v>
      </c>
      <c r="D26" s="19">
        <f t="shared" si="0"/>
        <v>0.22295575795888314</v>
      </c>
      <c r="E26" s="21">
        <f t="shared" si="1"/>
        <v>5.2791843354903722E-4</v>
      </c>
      <c r="F26" s="10">
        <v>41287.199999999997</v>
      </c>
      <c r="G26" s="11">
        <v>9205.2189699999999</v>
      </c>
      <c r="H26" s="19">
        <f t="shared" si="2"/>
        <v>0.22295575795888314</v>
      </c>
      <c r="I26" s="24">
        <f t="shared" si="3"/>
        <v>6.0889413543578955E-4</v>
      </c>
    </row>
    <row r="27" spans="1:9" ht="18.75">
      <c r="A27" s="15" t="s">
        <v>76</v>
      </c>
      <c r="B27" s="11">
        <v>41287.199999999997</v>
      </c>
      <c r="C27" s="10">
        <v>8999.6064399999996</v>
      </c>
      <c r="D27" s="19">
        <f t="shared" ref="D27:D28" si="14">C27/B27</f>
        <v>0.2179757028812804</v>
      </c>
      <c r="E27" s="21">
        <f t="shared" ref="E27:E28" si="15">C27/$C$7</f>
        <v>5.1612657448415122E-4</v>
      </c>
      <c r="F27" s="10">
        <v>41287.199999999997</v>
      </c>
      <c r="G27" s="11">
        <v>8999.6064399999996</v>
      </c>
      <c r="H27" s="19">
        <f t="shared" ref="H27" si="16">G27/F27</f>
        <v>0.2179757028812804</v>
      </c>
      <c r="I27" s="24">
        <f t="shared" ref="I27:I28" si="17">G27/$G$7</f>
        <v>5.9529356122922997E-4</v>
      </c>
    </row>
    <row r="28" spans="1:9" ht="48" hidden="1">
      <c r="A28" s="15" t="s">
        <v>77</v>
      </c>
      <c r="B28" s="11">
        <v>0</v>
      </c>
      <c r="C28" s="10">
        <v>0</v>
      </c>
      <c r="D28" s="19" t="e">
        <f t="shared" si="14"/>
        <v>#DIV/0!</v>
      </c>
      <c r="E28" s="21">
        <f t="shared" si="15"/>
        <v>0</v>
      </c>
      <c r="F28" s="10">
        <v>0</v>
      </c>
      <c r="G28" s="11">
        <v>0</v>
      </c>
      <c r="H28" s="19" t="e">
        <f>G28/F28</f>
        <v>#DIV/0!</v>
      </c>
      <c r="I28" s="24">
        <f t="shared" si="17"/>
        <v>0</v>
      </c>
    </row>
    <row r="29" spans="1:9" ht="18.75">
      <c r="A29" s="15" t="s">
        <v>6</v>
      </c>
      <c r="B29" s="11">
        <v>228500.9</v>
      </c>
      <c r="C29" s="10">
        <v>90739.820529999997</v>
      </c>
      <c r="D29" s="19">
        <f t="shared" si="0"/>
        <v>0.39710924784103696</v>
      </c>
      <c r="E29" s="21">
        <f t="shared" si="1"/>
        <v>5.2039200882494988E-3</v>
      </c>
      <c r="F29" s="10">
        <v>122808.7</v>
      </c>
      <c r="G29" s="11">
        <v>39658.864000000001</v>
      </c>
      <c r="H29" s="19">
        <f t="shared" si="2"/>
        <v>0.32293203983105434</v>
      </c>
      <c r="I29" s="24">
        <f t="shared" si="3"/>
        <v>2.6232998678624112E-3</v>
      </c>
    </row>
    <row r="30" spans="1:9" ht="48">
      <c r="A30" s="15" t="s">
        <v>7</v>
      </c>
      <c r="B30" s="11">
        <v>760.22</v>
      </c>
      <c r="C30" s="10">
        <v>42.861669999999997</v>
      </c>
      <c r="D30" s="19">
        <f t="shared" si="0"/>
        <v>5.6380613506616502E-2</v>
      </c>
      <c r="E30" s="21">
        <f>C30/$C$7</f>
        <v>2.4581127031783968E-6</v>
      </c>
      <c r="F30" s="10">
        <v>718</v>
      </c>
      <c r="G30" s="11">
        <v>31.579189999999997</v>
      </c>
      <c r="H30" s="19">
        <f t="shared" si="2"/>
        <v>4.3982158774373253E-2</v>
      </c>
      <c r="I30" s="24">
        <f t="shared" si="3"/>
        <v>2.0888567295876648E-6</v>
      </c>
    </row>
    <row r="31" spans="1:9" ht="18.75">
      <c r="A31" s="14" t="s">
        <v>59</v>
      </c>
      <c r="B31" s="17">
        <v>3832436.61344</v>
      </c>
      <c r="C31" s="17">
        <v>630374.23230000003</v>
      </c>
      <c r="D31" s="18">
        <f t="shared" si="0"/>
        <v>0.16448392912470777</v>
      </c>
      <c r="E31" s="20">
        <f t="shared" si="1"/>
        <v>3.615190234475138E-2</v>
      </c>
      <c r="F31" s="17">
        <v>3047566.2</v>
      </c>
      <c r="G31" s="17">
        <v>254069.99013000002</v>
      </c>
      <c r="H31" s="18">
        <f t="shared" si="2"/>
        <v>8.3368161167426E-2</v>
      </c>
      <c r="I31" s="23">
        <f t="shared" si="3"/>
        <v>1.6805871482749309E-2</v>
      </c>
    </row>
    <row r="32" spans="1:9" ht="51.75" customHeight="1">
      <c r="A32" s="15" t="s">
        <v>8</v>
      </c>
      <c r="B32" s="11">
        <v>447252</v>
      </c>
      <c r="C32" s="10">
        <v>204109.64893</v>
      </c>
      <c r="D32" s="19">
        <f t="shared" si="0"/>
        <v>0.45636385959146075</v>
      </c>
      <c r="E32" s="21">
        <f t="shared" si="1"/>
        <v>1.1705668978276299E-2</v>
      </c>
      <c r="F32" s="10">
        <v>91672</v>
      </c>
      <c r="G32" s="11">
        <v>40873.609929999999</v>
      </c>
      <c r="H32" s="19">
        <f t="shared" si="2"/>
        <v>0.44586798509904879</v>
      </c>
      <c r="I32" s="24">
        <f t="shared" si="3"/>
        <v>2.7036512071659121E-3</v>
      </c>
    </row>
    <row r="33" spans="1:9" ht="32.25">
      <c r="A33" s="15" t="s">
        <v>9</v>
      </c>
      <c r="B33" s="11">
        <v>44855.1</v>
      </c>
      <c r="C33" s="10">
        <v>28315.93665</v>
      </c>
      <c r="D33" s="19">
        <f t="shared" si="0"/>
        <v>0.63127574456416324</v>
      </c>
      <c r="E33" s="21">
        <f t="shared" si="1"/>
        <v>1.6239162772183106E-3</v>
      </c>
      <c r="F33" s="10">
        <v>24101</v>
      </c>
      <c r="G33" s="11">
        <v>14387.0031</v>
      </c>
      <c r="H33" s="19">
        <f t="shared" si="2"/>
        <v>0.59694631343097793</v>
      </c>
      <c r="I33" s="24">
        <f t="shared" si="3"/>
        <v>9.5165164920422583E-4</v>
      </c>
    </row>
    <row r="34" spans="1:9" ht="48">
      <c r="A34" s="15" t="s">
        <v>10</v>
      </c>
      <c r="B34" s="11">
        <v>57287.488020000004</v>
      </c>
      <c r="C34" s="10">
        <v>44230.385719999998</v>
      </c>
      <c r="D34" s="19">
        <f t="shared" si="0"/>
        <v>0.77207759056494929</v>
      </c>
      <c r="E34" s="21">
        <f t="shared" si="1"/>
        <v>2.5366084197095532E-3</v>
      </c>
      <c r="F34" s="10">
        <v>37613.599999999999</v>
      </c>
      <c r="G34" s="11">
        <v>27914.409780000002</v>
      </c>
      <c r="H34" s="19">
        <f t="shared" si="2"/>
        <v>0.74213608322521651</v>
      </c>
      <c r="I34" s="24">
        <f t="shared" si="3"/>
        <v>1.8464438993343632E-3</v>
      </c>
    </row>
    <row r="35" spans="1:9" ht="32.25">
      <c r="A35" s="15" t="s">
        <v>11</v>
      </c>
      <c r="B35" s="11">
        <v>2778314.6170600001</v>
      </c>
      <c r="C35" s="10">
        <v>170729.76683000001</v>
      </c>
      <c r="D35" s="19">
        <f t="shared" si="0"/>
        <v>6.145083993787049E-2</v>
      </c>
      <c r="E35" s="21">
        <f t="shared" si="1"/>
        <v>9.7913359105118569E-3</v>
      </c>
      <c r="F35" s="10">
        <v>2487725.6</v>
      </c>
      <c r="G35" s="11">
        <v>16003.614730000001</v>
      </c>
      <c r="H35" s="19">
        <f t="shared" si="2"/>
        <v>6.4330305279649818E-3</v>
      </c>
      <c r="I35" s="24">
        <f t="shared" si="3"/>
        <v>1.0585850468770347E-3</v>
      </c>
    </row>
    <row r="36" spans="1:9" ht="18.75">
      <c r="A36" s="15" t="s">
        <v>12</v>
      </c>
      <c r="B36" s="11">
        <v>387</v>
      </c>
      <c r="C36" s="10">
        <v>239.733</v>
      </c>
      <c r="D36" s="19">
        <f t="shared" si="0"/>
        <v>0.61946511627906975</v>
      </c>
      <c r="E36" s="21">
        <f t="shared" si="1"/>
        <v>1.3748664778368802E-5</v>
      </c>
      <c r="F36" s="10">
        <v>335</v>
      </c>
      <c r="G36" s="11">
        <v>173.13</v>
      </c>
      <c r="H36" s="19">
        <f t="shared" si="2"/>
        <v>0.51680597014925367</v>
      </c>
      <c r="I36" s="24">
        <f t="shared" si="3"/>
        <v>1.1451964587866644E-5</v>
      </c>
    </row>
    <row r="37" spans="1:9" ht="17.25" customHeight="1">
      <c r="A37" s="15" t="s">
        <v>13</v>
      </c>
      <c r="B37" s="11">
        <v>465309.41600000003</v>
      </c>
      <c r="C37" s="10">
        <v>179118.05455999999</v>
      </c>
      <c r="D37" s="19">
        <f t="shared" si="0"/>
        <v>0.384943971475531</v>
      </c>
      <c r="E37" s="21">
        <f t="shared" si="1"/>
        <v>1.0272403415045124E-2</v>
      </c>
      <c r="F37" s="10">
        <v>404119</v>
      </c>
      <c r="G37" s="11">
        <v>152485.32962</v>
      </c>
      <c r="H37" s="19">
        <f t="shared" si="2"/>
        <v>0.37732779112093223</v>
      </c>
      <c r="I37" s="24">
        <f t="shared" si="3"/>
        <v>1.0086389389345651E-2</v>
      </c>
    </row>
    <row r="38" spans="1:9" ht="18.75">
      <c r="A38" s="15" t="s">
        <v>14</v>
      </c>
      <c r="B38" s="11">
        <v>39030.992359999997</v>
      </c>
      <c r="C38" s="10">
        <v>3630.7066099999997</v>
      </c>
      <c r="D38" s="19">
        <f t="shared" si="0"/>
        <v>9.3021119640320615E-2</v>
      </c>
      <c r="E38" s="21">
        <f t="shared" si="1"/>
        <v>2.0822067921186398E-4</v>
      </c>
      <c r="F38" s="10">
        <v>2000</v>
      </c>
      <c r="G38" s="11">
        <v>2232.8929700000003</v>
      </c>
      <c r="H38" s="26">
        <f t="shared" si="2"/>
        <v>1.1164464850000002</v>
      </c>
      <c r="I38" s="24">
        <f t="shared" si="3"/>
        <v>1.4769832623425389E-4</v>
      </c>
    </row>
    <row r="39" spans="1:9" ht="18.75">
      <c r="A39" s="14" t="s">
        <v>15</v>
      </c>
      <c r="B39" s="17">
        <v>12904921.792579999</v>
      </c>
      <c r="C39" s="17">
        <v>5175397.9178299997</v>
      </c>
      <c r="D39" s="18">
        <f t="shared" si="0"/>
        <v>0.4010406262830451</v>
      </c>
      <c r="E39" s="20">
        <f>C39/$C$7</f>
        <v>0.29680857898959484</v>
      </c>
      <c r="F39" s="17">
        <v>12882770.135</v>
      </c>
      <c r="G39" s="17">
        <v>5154038.7579600001</v>
      </c>
      <c r="H39" s="23">
        <f t="shared" si="2"/>
        <v>0.40007224408650061</v>
      </c>
      <c r="I39" s="23">
        <f t="shared" si="3"/>
        <v>0.34092225114451624</v>
      </c>
    </row>
    <row r="40" spans="1:9" s="5" customFormat="1" ht="48">
      <c r="A40" s="15" t="s">
        <v>16</v>
      </c>
      <c r="B40" s="11">
        <v>12222460.135</v>
      </c>
      <c r="C40" s="10">
        <v>4856374.5292799994</v>
      </c>
      <c r="D40" s="19">
        <f t="shared" si="0"/>
        <v>0.39733199991165274</v>
      </c>
      <c r="E40" s="21">
        <f t="shared" si="1"/>
        <v>0.27851261795947696</v>
      </c>
      <c r="F40" s="10">
        <v>12222460.135</v>
      </c>
      <c r="G40" s="11">
        <v>4856374.5292799994</v>
      </c>
      <c r="H40" s="25">
        <f t="shared" si="2"/>
        <v>0.39733199991165274</v>
      </c>
      <c r="I40" s="24">
        <f t="shared" si="3"/>
        <v>0.32123276806291279</v>
      </c>
    </row>
    <row r="41" spans="1:9" s="5" customFormat="1" ht="32.25">
      <c r="A41" s="15" t="s">
        <v>78</v>
      </c>
      <c r="B41" s="11">
        <v>4047611.3</v>
      </c>
      <c r="C41" s="10">
        <v>2200985</v>
      </c>
      <c r="D41" s="19">
        <f t="shared" ref="D41:D44" si="18">C41/B41</f>
        <v>0.54377380555291954</v>
      </c>
      <c r="E41" s="21">
        <f t="shared" ref="E41:E44" si="19">C41/$C$7</f>
        <v>0.12622628068400285</v>
      </c>
      <c r="F41" s="10">
        <v>4047611.3</v>
      </c>
      <c r="G41" s="11">
        <v>2200985</v>
      </c>
      <c r="H41" s="25">
        <f t="shared" ref="H41:H44" si="20">G41/F41</f>
        <v>0.54377380555291954</v>
      </c>
      <c r="I41" s="24">
        <f t="shared" ref="I41:I44" si="21">G41/$G$7</f>
        <v>0.14558772181843507</v>
      </c>
    </row>
    <row r="42" spans="1:9" s="5" customFormat="1" ht="48">
      <c r="A42" s="15" t="s">
        <v>79</v>
      </c>
      <c r="B42" s="11">
        <v>4444630.2879999997</v>
      </c>
      <c r="C42" s="10">
        <v>1754137.89222</v>
      </c>
      <c r="D42" s="19">
        <f t="shared" si="18"/>
        <v>0.39466452293140658</v>
      </c>
      <c r="E42" s="21">
        <f t="shared" si="19"/>
        <v>0.10059964149769619</v>
      </c>
      <c r="F42" s="10">
        <v>4444630.2879999997</v>
      </c>
      <c r="G42" s="11">
        <v>1754137.89222</v>
      </c>
      <c r="H42" s="25">
        <f t="shared" si="20"/>
        <v>0.39466452293140658</v>
      </c>
      <c r="I42" s="24">
        <f t="shared" si="21"/>
        <v>0.11603029529219935</v>
      </c>
    </row>
    <row r="43" spans="1:9" s="5" customFormat="1" ht="32.25">
      <c r="A43" s="15" t="s">
        <v>80</v>
      </c>
      <c r="B43" s="11">
        <v>1752575.3</v>
      </c>
      <c r="C43" s="10">
        <v>791660.09739999997</v>
      </c>
      <c r="D43" s="19">
        <f t="shared" si="18"/>
        <v>0.45171245846041536</v>
      </c>
      <c r="E43" s="21">
        <f t="shared" si="19"/>
        <v>4.5401631388100071E-2</v>
      </c>
      <c r="F43" s="10">
        <v>1752575.3</v>
      </c>
      <c r="G43" s="11">
        <v>791660.09739999997</v>
      </c>
      <c r="H43" s="25">
        <f t="shared" si="20"/>
        <v>0.45171245846041536</v>
      </c>
      <c r="I43" s="24">
        <f t="shared" si="21"/>
        <v>5.2365640853993284E-2</v>
      </c>
    </row>
    <row r="44" spans="1:9" s="5" customFormat="1" ht="18.75">
      <c r="A44" s="15" t="s">
        <v>81</v>
      </c>
      <c r="B44" s="11">
        <v>1977643.247</v>
      </c>
      <c r="C44" s="10">
        <v>109591.53965999999</v>
      </c>
      <c r="D44" s="19">
        <f t="shared" si="18"/>
        <v>5.5415222045859719E-2</v>
      </c>
      <c r="E44" s="21">
        <f t="shared" si="19"/>
        <v>6.2850643896778897E-3</v>
      </c>
      <c r="F44" s="10">
        <v>1977643.247</v>
      </c>
      <c r="G44" s="11">
        <v>109591.53965999999</v>
      </c>
      <c r="H44" s="25">
        <f t="shared" si="20"/>
        <v>5.5415222045859719E-2</v>
      </c>
      <c r="I44" s="24">
        <f t="shared" si="21"/>
        <v>7.2491100982851192E-3</v>
      </c>
    </row>
    <row r="45" spans="1:9" s="5" customFormat="1" ht="48">
      <c r="A45" s="15" t="s">
        <v>17</v>
      </c>
      <c r="B45" s="11">
        <v>660166.80000000005</v>
      </c>
      <c r="C45" s="10">
        <v>305989.24693000002</v>
      </c>
      <c r="D45" s="19">
        <f t="shared" si="0"/>
        <v>0.46350293127433856</v>
      </c>
      <c r="E45" s="21">
        <f>C45/$C$7</f>
        <v>1.754845424629102E-2</v>
      </c>
      <c r="F45" s="10">
        <v>660166.80000000005</v>
      </c>
      <c r="G45" s="11">
        <v>305989.24693000002</v>
      </c>
      <c r="H45" s="19">
        <f t="shared" si="2"/>
        <v>0.46350293127433856</v>
      </c>
      <c r="I45" s="24">
        <f t="shared" si="3"/>
        <v>2.0240154913130838E-2</v>
      </c>
    </row>
    <row r="46" spans="1:9" s="5" customFormat="1" ht="32.25">
      <c r="A46" s="15" t="s">
        <v>87</v>
      </c>
      <c r="B46" s="11">
        <v>0</v>
      </c>
      <c r="C46" s="10">
        <v>654.31500000000005</v>
      </c>
      <c r="D46" s="19" t="str">
        <f>IF(B46=0,"-",C46/B46)</f>
        <v>-</v>
      </c>
      <c r="E46" s="21">
        <f>C46/$C$7</f>
        <v>3.7524903098273425E-5</v>
      </c>
      <c r="F46" s="79">
        <v>0</v>
      </c>
      <c r="G46" s="11">
        <v>654.31500000000005</v>
      </c>
      <c r="H46" s="19" t="str">
        <f>IF(F46=0,"-",G46/F46)</f>
        <v>-</v>
      </c>
      <c r="I46" s="24">
        <f t="shared" si="3"/>
        <v>4.3280726675388224E-5</v>
      </c>
    </row>
    <row r="47" spans="1:9" s="5" customFormat="1" ht="18.75">
      <c r="A47" s="15" t="s">
        <v>18</v>
      </c>
      <c r="B47" s="11">
        <v>25433.310579999998</v>
      </c>
      <c r="C47" s="10">
        <v>25889.947940000002</v>
      </c>
      <c r="D47" s="19">
        <f t="shared" si="0"/>
        <v>1.0179543028251734</v>
      </c>
      <c r="E47" s="21">
        <f t="shared" si="1"/>
        <v>1.484786055138341E-3</v>
      </c>
      <c r="F47" s="10">
        <v>143.19999999999999</v>
      </c>
      <c r="G47" s="11">
        <v>143.15450000000001</v>
      </c>
      <c r="H47" s="19">
        <f t="shared" si="2"/>
        <v>0.99968226256983261</v>
      </c>
      <c r="I47" s="24">
        <f t="shared" si="3"/>
        <v>9.4691865337824493E-6</v>
      </c>
    </row>
    <row r="48" spans="1:9" s="5" customFormat="1" ht="126.75">
      <c r="A48" s="15" t="s">
        <v>60</v>
      </c>
      <c r="B48" s="11">
        <v>0</v>
      </c>
      <c r="C48" s="10">
        <v>390.58010999999999</v>
      </c>
      <c r="D48" s="19">
        <v>0</v>
      </c>
      <c r="E48" s="21">
        <f t="shared" si="1"/>
        <v>2.2399732208283429E-5</v>
      </c>
      <c r="F48" s="49">
        <v>0</v>
      </c>
      <c r="G48" s="11">
        <v>4778.2136799999998</v>
      </c>
      <c r="H48" s="19">
        <v>0</v>
      </c>
      <c r="I48" s="24">
        <f t="shared" ref="I48:I49" si="22">G48/$G$7</f>
        <v>3.1606269194605182E-4</v>
      </c>
    </row>
    <row r="49" spans="1:9" s="5" customFormat="1" ht="64.5" thickBot="1">
      <c r="A49" s="16" t="s">
        <v>61</v>
      </c>
      <c r="B49" s="11">
        <v>-3138.453</v>
      </c>
      <c r="C49" s="10">
        <v>-13900.701429999999</v>
      </c>
      <c r="D49" s="19">
        <f t="shared" ref="D49" si="23">C49/B49</f>
        <v>4.4291571133931269</v>
      </c>
      <c r="E49" s="21">
        <f>C49/$C$7</f>
        <v>-7.9720390661803674E-4</v>
      </c>
      <c r="F49" s="49">
        <v>0</v>
      </c>
      <c r="G49" s="11">
        <v>-13900.701429999999</v>
      </c>
      <c r="H49" s="19">
        <v>0</v>
      </c>
      <c r="I49" s="24">
        <f t="shared" si="22"/>
        <v>-9.1948443668265004E-4</v>
      </c>
    </row>
    <row r="52" spans="1:9">
      <c r="C52" s="59"/>
    </row>
  </sheetData>
  <mergeCells count="12">
    <mergeCell ref="A1:I1"/>
    <mergeCell ref="D4:D5"/>
    <mergeCell ref="A3:A5"/>
    <mergeCell ref="B4:B5"/>
    <mergeCell ref="F4:F5"/>
    <mergeCell ref="C4:C5"/>
    <mergeCell ref="G4:G5"/>
    <mergeCell ref="H4:H5"/>
    <mergeCell ref="E4:E5"/>
    <mergeCell ref="I4:I5"/>
    <mergeCell ref="F3:I3"/>
    <mergeCell ref="B3:E3"/>
  </mergeCells>
  <pageMargins left="0.78700000000000003" right="0.39300000000000002" top="0.59" bottom="0.39300000000000002" header="0" footer="0"/>
  <pageSetup paperSize="9" scale="65" fitToHeight="0" orientation="landscape" r:id="rId1"/>
  <headerFooter>
    <oddFooter>&amp;L&amp;C&amp;R&amp;D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2"/>
  <sheetViews>
    <sheetView tabSelected="1" view="pageBreakPreview" zoomScale="85" zoomScaleSheetLayoutView="85" workbookViewId="0">
      <selection activeCell="A16" sqref="A16"/>
    </sheetView>
  </sheetViews>
  <sheetFormatPr defaultRowHeight="15"/>
  <cols>
    <col min="1" max="1" width="60.7109375" customWidth="1"/>
    <col min="2" max="2" width="20.7109375" customWidth="1"/>
    <col min="3" max="3" width="19.7109375" customWidth="1"/>
    <col min="4" max="4" width="15.5703125" bestFit="1" customWidth="1"/>
    <col min="5" max="5" width="21.7109375" bestFit="1" customWidth="1"/>
    <col min="6" max="6" width="19" bestFit="1" customWidth="1"/>
    <col min="7" max="7" width="19.7109375" bestFit="1" customWidth="1"/>
    <col min="8" max="8" width="19" customWidth="1"/>
  </cols>
  <sheetData>
    <row r="1" spans="1:7" ht="18.75">
      <c r="A1" s="61" t="s">
        <v>83</v>
      </c>
      <c r="B1" s="61"/>
      <c r="C1" s="61"/>
      <c r="D1" s="61"/>
      <c r="E1" s="61"/>
      <c r="F1" s="61"/>
      <c r="G1" s="61"/>
    </row>
    <row r="2" spans="1:7" ht="18.75">
      <c r="G2" s="50" t="s">
        <v>43</v>
      </c>
    </row>
    <row r="3" spans="1:7" ht="18.75">
      <c r="A3" s="64" t="s">
        <v>48</v>
      </c>
      <c r="B3" s="73" t="s">
        <v>47</v>
      </c>
      <c r="C3" s="74"/>
      <c r="D3" s="74"/>
      <c r="E3" s="76" t="s">
        <v>56</v>
      </c>
      <c r="F3" s="76"/>
      <c r="G3" s="76"/>
    </row>
    <row r="4" spans="1:7" ht="15" customHeight="1">
      <c r="A4" s="65"/>
      <c r="B4" s="77" t="s">
        <v>84</v>
      </c>
      <c r="C4" s="77" t="s">
        <v>85</v>
      </c>
      <c r="D4" s="62" t="s">
        <v>63</v>
      </c>
      <c r="E4" s="77" t="s">
        <v>84</v>
      </c>
      <c r="F4" s="77" t="s">
        <v>85</v>
      </c>
      <c r="G4" s="62" t="s">
        <v>63</v>
      </c>
    </row>
    <row r="5" spans="1:7" ht="99.75" customHeight="1">
      <c r="A5" s="65"/>
      <c r="B5" s="70"/>
      <c r="C5" s="70"/>
      <c r="D5" s="62"/>
      <c r="E5" s="70"/>
      <c r="F5" s="70"/>
      <c r="G5" s="62"/>
    </row>
    <row r="6" spans="1:7" s="32" customFormat="1" ht="19.5" thickBot="1">
      <c r="A6" s="31"/>
      <c r="B6" s="31" t="s">
        <v>50</v>
      </c>
      <c r="C6" s="31" t="s">
        <v>51</v>
      </c>
      <c r="D6" s="31" t="s">
        <v>52</v>
      </c>
      <c r="E6" s="33" t="s">
        <v>53</v>
      </c>
      <c r="F6" s="33" t="s">
        <v>54</v>
      </c>
      <c r="G6" s="40" t="s">
        <v>55</v>
      </c>
    </row>
    <row r="7" spans="1:7" ht="18.75">
      <c r="A7" s="30" t="s">
        <v>44</v>
      </c>
      <c r="B7" s="34">
        <v>17033179.26529</v>
      </c>
      <c r="C7" s="17">
        <v>17436820.510540001</v>
      </c>
      <c r="D7" s="37">
        <f>C7/B7</f>
        <v>1.0236973520306063</v>
      </c>
      <c r="E7" s="34">
        <v>15108537.151629999</v>
      </c>
      <c r="F7" s="17">
        <v>15117930.087160001</v>
      </c>
      <c r="G7" s="37">
        <f>F7/E7</f>
        <v>1.0006216972189785</v>
      </c>
    </row>
    <row r="8" spans="1:7" ht="18.75">
      <c r="A8" s="27" t="s">
        <v>1</v>
      </c>
      <c r="B8" s="34">
        <v>10685571.46008</v>
      </c>
      <c r="C8" s="17">
        <v>12261422.59271</v>
      </c>
      <c r="D8" s="37">
        <f t="shared" ref="D8:D49" si="0">C8/B8</f>
        <v>1.1474746707293277</v>
      </c>
      <c r="E8" s="34">
        <v>8685201.9823899996</v>
      </c>
      <c r="F8" s="17">
        <v>9963891.3292000014</v>
      </c>
      <c r="G8" s="37">
        <f t="shared" ref="G8:G49" si="1">F8/E8</f>
        <v>1.1472262072203565</v>
      </c>
    </row>
    <row r="9" spans="1:7" ht="18.75">
      <c r="A9" s="27" t="s">
        <v>45</v>
      </c>
      <c r="B9" s="34">
        <v>10163523.8391</v>
      </c>
      <c r="C9" s="17">
        <v>11631048.360409999</v>
      </c>
      <c r="D9" s="37">
        <f t="shared" si="0"/>
        <v>1.1443913099966667</v>
      </c>
      <c r="E9" s="34">
        <v>8496568.8853500001</v>
      </c>
      <c r="F9" s="17">
        <v>9709821.3390699998</v>
      </c>
      <c r="G9" s="37">
        <f t="shared" si="1"/>
        <v>1.1427932227810123</v>
      </c>
    </row>
    <row r="10" spans="1:7" ht="18.75">
      <c r="A10" s="54" t="s">
        <v>46</v>
      </c>
      <c r="B10" s="55">
        <v>4558072.7070000004</v>
      </c>
      <c r="C10" s="10">
        <v>5628008.5453699995</v>
      </c>
      <c r="D10" s="38">
        <f t="shared" si="0"/>
        <v>1.2347342631737444</v>
      </c>
      <c r="E10" s="49">
        <v>3543223.48753</v>
      </c>
      <c r="F10" s="10">
        <v>4427430.8914200002</v>
      </c>
      <c r="G10" s="38">
        <f t="shared" si="1"/>
        <v>1.2495488661671708</v>
      </c>
    </row>
    <row r="11" spans="1:7" ht="18.75">
      <c r="A11" s="54" t="s">
        <v>64</v>
      </c>
      <c r="B11" s="55">
        <v>1169024.7359000002</v>
      </c>
      <c r="C11" s="10">
        <v>1611798.9574899999</v>
      </c>
      <c r="D11" s="38">
        <f t="shared" si="0"/>
        <v>1.3787552204779654</v>
      </c>
      <c r="E11" s="49">
        <v>1169024.7359000002</v>
      </c>
      <c r="F11" s="10">
        <v>1611798.9574899999</v>
      </c>
      <c r="G11" s="38">
        <f t="shared" si="1"/>
        <v>1.3787552204779654</v>
      </c>
    </row>
    <row r="12" spans="1:7" ht="18.75">
      <c r="A12" s="54" t="s">
        <v>65</v>
      </c>
      <c r="B12" s="55">
        <v>3389047.9710999997</v>
      </c>
      <c r="C12" s="10">
        <v>4016209.58788</v>
      </c>
      <c r="D12" s="38">
        <f t="shared" si="0"/>
        <v>1.1850553967155677</v>
      </c>
      <c r="E12" s="49">
        <v>2374198.7516300003</v>
      </c>
      <c r="F12" s="10">
        <v>2815631.9339299998</v>
      </c>
      <c r="G12" s="38">
        <f t="shared" si="1"/>
        <v>1.1859293296304425</v>
      </c>
    </row>
    <row r="13" spans="1:7" ht="48">
      <c r="A13" s="54" t="s">
        <v>2</v>
      </c>
      <c r="B13" s="55">
        <v>3421164.5543800001</v>
      </c>
      <c r="C13" s="10">
        <v>3731453.0471899998</v>
      </c>
      <c r="D13" s="38">
        <f>C13/B13</f>
        <v>1.0906967460576393</v>
      </c>
      <c r="E13" s="49">
        <v>3343991.9983999999</v>
      </c>
      <c r="F13" s="10">
        <v>3624915.95829</v>
      </c>
      <c r="G13" s="38">
        <f t="shared" si="1"/>
        <v>1.0840085622287414</v>
      </c>
    </row>
    <row r="14" spans="1:7" ht="32.25">
      <c r="A14" s="54" t="s">
        <v>66</v>
      </c>
      <c r="B14" s="55">
        <v>3421164.5543800001</v>
      </c>
      <c r="C14" s="10">
        <v>3731453.0471899998</v>
      </c>
      <c r="D14" s="38">
        <f>C14/B14</f>
        <v>1.0906967460576393</v>
      </c>
      <c r="E14" s="49">
        <v>3343991.9983999999</v>
      </c>
      <c r="F14" s="10">
        <v>3624915.95829</v>
      </c>
      <c r="G14" s="38">
        <f t="shared" si="1"/>
        <v>1.0840085622287414</v>
      </c>
    </row>
    <row r="15" spans="1:7" ht="18.75">
      <c r="A15" s="54" t="s">
        <v>3</v>
      </c>
      <c r="B15" s="55">
        <v>688528.86578999995</v>
      </c>
      <c r="C15" s="10">
        <v>663856.54983999999</v>
      </c>
      <c r="D15" s="38">
        <f>C15/B15</f>
        <v>0.96416662078257009</v>
      </c>
      <c r="E15" s="49">
        <v>433208.09183999995</v>
      </c>
      <c r="F15" s="10">
        <v>417040.84252999997</v>
      </c>
      <c r="G15" s="38">
        <f t="shared" si="1"/>
        <v>0.96268017699916109</v>
      </c>
    </row>
    <row r="16" spans="1:7" ht="32.25">
      <c r="A16" s="54" t="s">
        <v>67</v>
      </c>
      <c r="B16" s="55">
        <v>433213.66975</v>
      </c>
      <c r="C16" s="10">
        <v>417037.09933999996</v>
      </c>
      <c r="D16" s="38">
        <f>C16/B16</f>
        <v>0.96265914134395791</v>
      </c>
      <c r="E16" s="49">
        <v>433213.66975</v>
      </c>
      <c r="F16" s="10">
        <v>417037.09933999996</v>
      </c>
      <c r="G16" s="38">
        <f t="shared" si="1"/>
        <v>0.96265914134395791</v>
      </c>
    </row>
    <row r="17" spans="1:7" ht="32.25">
      <c r="A17" s="54" t="s">
        <v>68</v>
      </c>
      <c r="B17" s="55">
        <v>241801.17574999999</v>
      </c>
      <c r="C17" s="10">
        <v>230144.36552000002</v>
      </c>
      <c r="D17" s="38">
        <f>C17/B17</f>
        <v>0.95179175537983307</v>
      </c>
      <c r="E17" s="49">
        <v>0</v>
      </c>
      <c r="F17" s="10">
        <v>0</v>
      </c>
      <c r="G17" s="80" t="s">
        <v>88</v>
      </c>
    </row>
    <row r="18" spans="1:7" ht="18.75">
      <c r="A18" s="54" t="s">
        <v>69</v>
      </c>
      <c r="B18" s="55">
        <v>10865.6952</v>
      </c>
      <c r="C18" s="10">
        <v>12938.186220000001</v>
      </c>
      <c r="D18" s="38">
        <f>C18/B18</f>
        <v>1.1907370841766296</v>
      </c>
      <c r="E18" s="49">
        <v>-5.5779100000000001</v>
      </c>
      <c r="F18" s="10">
        <v>3.7431900000000002</v>
      </c>
      <c r="G18" s="38">
        <f t="shared" si="1"/>
        <v>-0.67107393270956328</v>
      </c>
    </row>
    <row r="19" spans="1:7" ht="32.25">
      <c r="A19" s="54" t="s">
        <v>70</v>
      </c>
      <c r="B19" s="55">
        <v>2648.3250899999998</v>
      </c>
      <c r="C19" s="10">
        <v>3736.8987599999996</v>
      </c>
      <c r="D19" s="38">
        <f>C19/B19</f>
        <v>1.4110423127849459</v>
      </c>
      <c r="E19" s="49">
        <v>0</v>
      </c>
      <c r="F19" s="10">
        <v>0</v>
      </c>
      <c r="G19" s="80" t="s">
        <v>88</v>
      </c>
    </row>
    <row r="20" spans="1:7" ht="18.75">
      <c r="A20" s="54" t="s">
        <v>4</v>
      </c>
      <c r="B20" s="55">
        <v>1419163.0930699999</v>
      </c>
      <c r="C20" s="10">
        <v>1507742.31684</v>
      </c>
      <c r="D20" s="38">
        <f>C20/B20</f>
        <v>1.0624165215418486</v>
      </c>
      <c r="E20" s="49">
        <v>1154956.17248</v>
      </c>
      <c r="F20" s="10">
        <v>1191537.9846700002</v>
      </c>
      <c r="G20" s="38">
        <f t="shared" si="1"/>
        <v>1.031673766556396</v>
      </c>
    </row>
    <row r="21" spans="1:7" ht="18.75">
      <c r="A21" s="54" t="s">
        <v>71</v>
      </c>
      <c r="B21" s="55">
        <v>5218.8462900000004</v>
      </c>
      <c r="C21" s="10">
        <v>4965.5354600000001</v>
      </c>
      <c r="D21" s="38">
        <f>C21/B21</f>
        <v>0.95146229340278188</v>
      </c>
      <c r="E21" s="49">
        <v>0</v>
      </c>
      <c r="F21" s="10">
        <v>0</v>
      </c>
      <c r="G21" s="80" t="s">
        <v>88</v>
      </c>
    </row>
    <row r="22" spans="1:7" ht="18.75">
      <c r="A22" s="54" t="s">
        <v>72</v>
      </c>
      <c r="B22" s="55">
        <v>1033668.59173</v>
      </c>
      <c r="C22" s="10">
        <v>1065687.57335</v>
      </c>
      <c r="D22" s="38">
        <f>C22/B22</f>
        <v>1.0309760612600325</v>
      </c>
      <c r="E22" s="55">
        <v>1033668.59173</v>
      </c>
      <c r="F22" s="10">
        <v>1065687.57335</v>
      </c>
      <c r="G22" s="38">
        <f t="shared" si="1"/>
        <v>1.0309760612600325</v>
      </c>
    </row>
    <row r="23" spans="1:7" ht="18.75">
      <c r="A23" s="54" t="s">
        <v>73</v>
      </c>
      <c r="B23" s="55">
        <v>120258.27678</v>
      </c>
      <c r="C23" s="10">
        <v>124789.91132</v>
      </c>
      <c r="D23" s="38">
        <f>C23/B23</f>
        <v>1.037682516840734</v>
      </c>
      <c r="E23" s="49">
        <v>120258.27678</v>
      </c>
      <c r="F23" s="10">
        <v>124789.91132</v>
      </c>
      <c r="G23" s="38">
        <f t="shared" si="1"/>
        <v>1.037682516840734</v>
      </c>
    </row>
    <row r="24" spans="1:7" ht="18.75">
      <c r="A24" s="54" t="s">
        <v>74</v>
      </c>
      <c r="B24" s="55">
        <v>1029.3039699999999</v>
      </c>
      <c r="C24" s="10">
        <v>1060.5</v>
      </c>
      <c r="D24" s="38">
        <f t="shared" si="0"/>
        <v>1.0303078885433621</v>
      </c>
      <c r="E24" s="49">
        <v>1029.3039699999999</v>
      </c>
      <c r="F24" s="10">
        <v>1060.5</v>
      </c>
      <c r="G24" s="38">
        <f t="shared" si="1"/>
        <v>1.0303078885433621</v>
      </c>
    </row>
    <row r="25" spans="1:7" ht="18.75">
      <c r="A25" s="54" t="s">
        <v>75</v>
      </c>
      <c r="B25" s="55">
        <v>258988.07430000001</v>
      </c>
      <c r="C25" s="10">
        <v>311238.79670999997</v>
      </c>
      <c r="D25" s="38">
        <f t="shared" si="0"/>
        <v>1.2017495305574384</v>
      </c>
      <c r="E25" s="49">
        <v>0</v>
      </c>
      <c r="F25" s="10">
        <v>0</v>
      </c>
      <c r="G25" s="80" t="s">
        <v>88</v>
      </c>
    </row>
    <row r="26" spans="1:7" ht="32.25">
      <c r="A26" s="54" t="s">
        <v>5</v>
      </c>
      <c r="B26" s="55">
        <v>12197.800070000001</v>
      </c>
      <c r="C26" s="10">
        <v>9205.2189699999999</v>
      </c>
      <c r="D26" s="38">
        <f t="shared" si="0"/>
        <v>0.7546622273831054</v>
      </c>
      <c r="E26" s="49">
        <v>12197.800070000001</v>
      </c>
      <c r="F26" s="10">
        <v>9205.2189699999999</v>
      </c>
      <c r="G26" s="38">
        <f t="shared" si="1"/>
        <v>0.7546622273831054</v>
      </c>
    </row>
    <row r="27" spans="1:7" ht="18.75">
      <c r="A27" s="54" t="s">
        <v>76</v>
      </c>
      <c r="B27" s="55">
        <v>12016.98007</v>
      </c>
      <c r="C27" s="10">
        <v>8999.6064399999996</v>
      </c>
      <c r="D27" s="38">
        <f t="shared" si="0"/>
        <v>0.74890749485948005</v>
      </c>
      <c r="E27" s="49">
        <v>12016.98007</v>
      </c>
      <c r="F27" s="10">
        <v>8999.6064399999996</v>
      </c>
      <c r="G27" s="38">
        <f t="shared" si="1"/>
        <v>0.74890749485948005</v>
      </c>
    </row>
    <row r="28" spans="1:7" ht="32.25">
      <c r="A28" s="54" t="s">
        <v>77</v>
      </c>
      <c r="B28" s="55">
        <v>180.82</v>
      </c>
      <c r="C28" s="10">
        <v>0</v>
      </c>
      <c r="D28" s="38">
        <f t="shared" si="0"/>
        <v>0</v>
      </c>
      <c r="E28" s="49">
        <v>180.82</v>
      </c>
      <c r="F28" s="10">
        <v>0</v>
      </c>
      <c r="G28" s="38">
        <f t="shared" si="1"/>
        <v>0</v>
      </c>
    </row>
    <row r="29" spans="1:7" ht="18.75">
      <c r="A29" s="54" t="s">
        <v>6</v>
      </c>
      <c r="B29" s="55">
        <v>64314.153920000004</v>
      </c>
      <c r="C29" s="10">
        <v>90739.820529999997</v>
      </c>
      <c r="D29" s="38">
        <f t="shared" si="0"/>
        <v>1.4108841522329707</v>
      </c>
      <c r="E29" s="49">
        <v>8928.0205399999995</v>
      </c>
      <c r="F29" s="10">
        <v>39658.864000000001</v>
      </c>
      <c r="G29" s="38">
        <f t="shared" si="1"/>
        <v>4.442066841391922</v>
      </c>
    </row>
    <row r="30" spans="1:7" ht="48">
      <c r="A30" s="54" t="s">
        <v>7</v>
      </c>
      <c r="B30" s="55">
        <v>82.664869999999993</v>
      </c>
      <c r="C30" s="10">
        <v>42.861669999999997</v>
      </c>
      <c r="D30" s="38">
        <f t="shared" si="0"/>
        <v>0.51849921254336939</v>
      </c>
      <c r="E30" s="49">
        <v>63.314489999999999</v>
      </c>
      <c r="F30" s="10">
        <v>31.579189999999997</v>
      </c>
      <c r="G30" s="38">
        <f t="shared" si="1"/>
        <v>0.49876718583692292</v>
      </c>
    </row>
    <row r="31" spans="1:7" ht="18.75">
      <c r="A31" s="56" t="s">
        <v>59</v>
      </c>
      <c r="B31" s="57">
        <v>522047.62097999995</v>
      </c>
      <c r="C31" s="17">
        <v>630374.23230000003</v>
      </c>
      <c r="D31" s="37">
        <f>C31/B31</f>
        <v>1.2075033138100444</v>
      </c>
      <c r="E31" s="34">
        <v>188633.09703999999</v>
      </c>
      <c r="F31" s="17">
        <v>254069.99013000002</v>
      </c>
      <c r="G31" s="37">
        <f t="shared" si="1"/>
        <v>1.3469003802451698</v>
      </c>
    </row>
    <row r="32" spans="1:7" ht="52.5" customHeight="1">
      <c r="A32" s="54" t="s">
        <v>8</v>
      </c>
      <c r="B32" s="55">
        <v>188206.86914</v>
      </c>
      <c r="C32" s="10">
        <v>204109.64893</v>
      </c>
      <c r="D32" s="38">
        <f t="shared" si="0"/>
        <v>1.0844962772223288</v>
      </c>
      <c r="E32" s="49">
        <v>36010.090810000002</v>
      </c>
      <c r="F32" s="10">
        <v>40873.609929999999</v>
      </c>
      <c r="G32" s="38">
        <f t="shared" si="1"/>
        <v>1.1350598960069658</v>
      </c>
    </row>
    <row r="33" spans="1:7" ht="32.25">
      <c r="A33" s="54" t="s">
        <v>9</v>
      </c>
      <c r="B33" s="55">
        <v>24988.537940000002</v>
      </c>
      <c r="C33" s="10">
        <v>28315.93665</v>
      </c>
      <c r="D33" s="38">
        <f t="shared" si="0"/>
        <v>1.1331569985402674</v>
      </c>
      <c r="E33" s="49">
        <v>15158.70083</v>
      </c>
      <c r="F33" s="10">
        <v>14387.0031</v>
      </c>
      <c r="G33" s="38">
        <f t="shared" si="1"/>
        <v>0.949092093138169</v>
      </c>
    </row>
    <row r="34" spans="1:7" ht="32.25">
      <c r="A34" s="54" t="s">
        <v>10</v>
      </c>
      <c r="B34" s="55">
        <v>36761.076310000004</v>
      </c>
      <c r="C34" s="10">
        <v>44230.385719999998</v>
      </c>
      <c r="D34" s="38">
        <f t="shared" si="0"/>
        <v>1.2031852752898897</v>
      </c>
      <c r="E34" s="49">
        <v>22520.665270000001</v>
      </c>
      <c r="F34" s="10">
        <v>27914.409780000002</v>
      </c>
      <c r="G34" s="38">
        <f t="shared" si="1"/>
        <v>1.2395020060612978</v>
      </c>
    </row>
    <row r="35" spans="1:7" ht="32.25">
      <c r="A35" s="54" t="s">
        <v>11</v>
      </c>
      <c r="B35" s="55">
        <v>125391.20623000001</v>
      </c>
      <c r="C35" s="10">
        <v>170729.76683000001</v>
      </c>
      <c r="D35" s="38">
        <f t="shared" si="0"/>
        <v>1.3615768757885407</v>
      </c>
      <c r="E35" s="49">
        <v>6985.3259000000007</v>
      </c>
      <c r="F35" s="10">
        <v>16003.614730000001</v>
      </c>
      <c r="G35" s="38">
        <f t="shared" si="1"/>
        <v>2.2910333689656484</v>
      </c>
    </row>
    <row r="36" spans="1:7" ht="18.75">
      <c r="A36" s="54" t="s">
        <v>12</v>
      </c>
      <c r="B36" s="55">
        <v>358.50630999999998</v>
      </c>
      <c r="C36" s="10">
        <v>239.733</v>
      </c>
      <c r="D36" s="38">
        <f t="shared" si="0"/>
        <v>0.66869952721334258</v>
      </c>
      <c r="E36" s="49">
        <v>193.00630999999998</v>
      </c>
      <c r="F36" s="10">
        <v>173.13</v>
      </c>
      <c r="G36" s="38">
        <f t="shared" si="1"/>
        <v>0.89701730477102026</v>
      </c>
    </row>
    <row r="37" spans="1:7" ht="18.75">
      <c r="A37" s="54" t="s">
        <v>13</v>
      </c>
      <c r="B37" s="55">
        <v>140238.70109000002</v>
      </c>
      <c r="C37" s="10">
        <v>179118.05455999999</v>
      </c>
      <c r="D37" s="38">
        <f t="shared" si="0"/>
        <v>1.2772369764395397</v>
      </c>
      <c r="E37" s="49">
        <v>105094.71489</v>
      </c>
      <c r="F37" s="10">
        <v>152485.32962</v>
      </c>
      <c r="G37" s="38">
        <f t="shared" si="1"/>
        <v>1.4509324258560725</v>
      </c>
    </row>
    <row r="38" spans="1:7" ht="18.75">
      <c r="A38" s="54" t="s">
        <v>14</v>
      </c>
      <c r="B38" s="55">
        <v>6102.7239600000003</v>
      </c>
      <c r="C38" s="10">
        <v>3630.7066099999997</v>
      </c>
      <c r="D38" s="38">
        <f t="shared" si="0"/>
        <v>0.59493213748438978</v>
      </c>
      <c r="E38" s="49">
        <v>2670.59303</v>
      </c>
      <c r="F38" s="10">
        <v>2232.8929700000003</v>
      </c>
      <c r="G38" s="38">
        <f t="shared" si="1"/>
        <v>0.83610379601717166</v>
      </c>
    </row>
    <row r="39" spans="1:7" ht="18.75">
      <c r="A39" s="56" t="s">
        <v>15</v>
      </c>
      <c r="B39" s="57">
        <v>6347607.8052099999</v>
      </c>
      <c r="C39" s="17">
        <v>5175397.9178299997</v>
      </c>
      <c r="D39" s="37">
        <f t="shared" si="0"/>
        <v>0.81533044835916424</v>
      </c>
      <c r="E39" s="34">
        <v>6423335.1692399997</v>
      </c>
      <c r="F39" s="17">
        <v>5154038.7579600001</v>
      </c>
      <c r="G39" s="37">
        <f t="shared" si="1"/>
        <v>0.80239293484817775</v>
      </c>
    </row>
    <row r="40" spans="1:7" ht="48">
      <c r="A40" s="54" t="s">
        <v>16</v>
      </c>
      <c r="B40" s="35">
        <v>6084706.6079299999</v>
      </c>
      <c r="C40" s="10">
        <v>4856374.5292799994</v>
      </c>
      <c r="D40" s="38">
        <f t="shared" si="0"/>
        <v>0.79812796938324759</v>
      </c>
      <c r="E40" s="49">
        <v>6084706.6079299999</v>
      </c>
      <c r="F40" s="10">
        <v>4856374.5292799994</v>
      </c>
      <c r="G40" s="38">
        <f t="shared" si="1"/>
        <v>0.79812796938324759</v>
      </c>
    </row>
    <row r="41" spans="1:7" ht="32.25">
      <c r="A41" s="54" t="s">
        <v>78</v>
      </c>
      <c r="B41" s="35">
        <v>2490645</v>
      </c>
      <c r="C41" s="10">
        <v>2200985</v>
      </c>
      <c r="D41" s="38">
        <f t="shared" si="0"/>
        <v>0.88370080842512677</v>
      </c>
      <c r="E41" s="49">
        <v>2490645</v>
      </c>
      <c r="F41" s="10">
        <v>2200985</v>
      </c>
      <c r="G41" s="38">
        <f t="shared" si="1"/>
        <v>0.88370080842512677</v>
      </c>
    </row>
    <row r="42" spans="1:7" ht="32.25">
      <c r="A42" s="54" t="s">
        <v>79</v>
      </c>
      <c r="B42" s="35">
        <v>1804891.98893</v>
      </c>
      <c r="C42" s="10">
        <v>1754137.89222</v>
      </c>
      <c r="D42" s="38">
        <f t="shared" si="0"/>
        <v>0.97187970414778746</v>
      </c>
      <c r="E42" s="49">
        <v>1804891.98893</v>
      </c>
      <c r="F42" s="10">
        <v>1754137.89222</v>
      </c>
      <c r="G42" s="38">
        <f t="shared" si="1"/>
        <v>0.97187970414778746</v>
      </c>
    </row>
    <row r="43" spans="1:7" ht="32.25">
      <c r="A43" s="54" t="s">
        <v>80</v>
      </c>
      <c r="B43" s="35">
        <v>1049291.1261</v>
      </c>
      <c r="C43" s="10">
        <v>791660.09739999997</v>
      </c>
      <c r="D43" s="38">
        <f t="shared" si="0"/>
        <v>0.75447135471586257</v>
      </c>
      <c r="E43" s="49">
        <v>1049291.1261</v>
      </c>
      <c r="F43" s="10">
        <v>791660.09739999997</v>
      </c>
      <c r="G43" s="38">
        <f t="shared" si="1"/>
        <v>0.75447135471586257</v>
      </c>
    </row>
    <row r="44" spans="1:7" ht="18.75">
      <c r="A44" s="54" t="s">
        <v>81</v>
      </c>
      <c r="B44" s="35">
        <v>739878.49289999995</v>
      </c>
      <c r="C44" s="10">
        <v>109591.53965999999</v>
      </c>
      <c r="D44" s="38">
        <f t="shared" si="0"/>
        <v>0.14812099650369498</v>
      </c>
      <c r="E44" s="49">
        <v>739878.49289999995</v>
      </c>
      <c r="F44" s="10">
        <v>109591.53965999999</v>
      </c>
      <c r="G44" s="38">
        <f t="shared" si="1"/>
        <v>0.14812099650369498</v>
      </c>
    </row>
    <row r="45" spans="1:7" ht="48">
      <c r="A45" s="52" t="s">
        <v>17</v>
      </c>
      <c r="B45" s="53">
        <v>443016.77239</v>
      </c>
      <c r="C45" s="10">
        <v>305989.24693000002</v>
      </c>
      <c r="D45" s="38">
        <f t="shared" si="0"/>
        <v>0.69069449736460353</v>
      </c>
      <c r="E45" s="49">
        <v>443016.77239</v>
      </c>
      <c r="F45" s="10">
        <v>305989.24693000002</v>
      </c>
      <c r="G45" s="38">
        <f t="shared" si="1"/>
        <v>0.69069449736460353</v>
      </c>
    </row>
    <row r="46" spans="1:7" ht="32.25">
      <c r="A46" s="52" t="s">
        <v>87</v>
      </c>
      <c r="B46" s="53">
        <v>0</v>
      </c>
      <c r="C46" s="10">
        <v>654.31500000000005</v>
      </c>
      <c r="D46" s="80" t="s">
        <v>88</v>
      </c>
      <c r="E46" s="49">
        <v>0</v>
      </c>
      <c r="F46" s="10">
        <v>654.31500000000005</v>
      </c>
      <c r="G46" s="80" t="s">
        <v>88</v>
      </c>
    </row>
    <row r="47" spans="1:7" ht="18.75">
      <c r="A47" s="28" t="s">
        <v>18</v>
      </c>
      <c r="B47" s="35">
        <v>4645.2834699999994</v>
      </c>
      <c r="C47" s="10">
        <v>25889.947940000002</v>
      </c>
      <c r="D47" s="38">
        <f>C47/B47</f>
        <v>5.573383864989407</v>
      </c>
      <c r="E47" s="49">
        <v>2651.67</v>
      </c>
      <c r="F47" s="10">
        <v>143.15450000000001</v>
      </c>
      <c r="G47" s="38">
        <f t="shared" si="1"/>
        <v>5.3986544328668354E-2</v>
      </c>
    </row>
    <row r="48" spans="1:7" ht="111">
      <c r="A48" s="28" t="s">
        <v>60</v>
      </c>
      <c r="B48" s="35">
        <v>232.64156</v>
      </c>
      <c r="C48" s="10">
        <v>390.58010999999999</v>
      </c>
      <c r="D48" s="38">
        <f>C48/B48</f>
        <v>1.6788922409220433</v>
      </c>
      <c r="E48" s="49">
        <v>77953.619059999997</v>
      </c>
      <c r="F48" s="10">
        <v>4778.2136799999998</v>
      </c>
      <c r="G48" s="38">
        <f t="shared" si="1"/>
        <v>6.1295597787734066E-2</v>
      </c>
    </row>
    <row r="49" spans="1:7" ht="48.75" thickBot="1">
      <c r="A49" s="29" t="s">
        <v>61</v>
      </c>
      <c r="B49" s="36">
        <v>-184993.50013999999</v>
      </c>
      <c r="C49" s="10">
        <v>-13900.701429999999</v>
      </c>
      <c r="D49" s="39">
        <f t="shared" si="0"/>
        <v>7.5141566700885065E-2</v>
      </c>
      <c r="E49" s="49">
        <v>-184993.50013999999</v>
      </c>
      <c r="F49" s="10">
        <v>-13900.701429999999</v>
      </c>
      <c r="G49" s="39">
        <f t="shared" si="1"/>
        <v>7.5141566700885065E-2</v>
      </c>
    </row>
    <row r="51" spans="1:7" ht="18.75">
      <c r="F51" s="58"/>
    </row>
    <row r="52" spans="1:7" ht="18.75">
      <c r="B52" s="51"/>
    </row>
  </sheetData>
  <mergeCells count="10">
    <mergeCell ref="G4:G5"/>
    <mergeCell ref="A1:G1"/>
    <mergeCell ref="A3:A5"/>
    <mergeCell ref="B3:D3"/>
    <mergeCell ref="E3:G3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F55"/>
  <sheetViews>
    <sheetView view="pageBreakPreview" zoomScale="85" zoomScaleSheetLayoutView="85" workbookViewId="0">
      <selection activeCell="A3" sqref="A3"/>
    </sheetView>
  </sheetViews>
  <sheetFormatPr defaultRowHeight="15"/>
  <cols>
    <col min="1" max="1" width="40" style="7" bestFit="1" customWidth="1"/>
    <col min="2" max="2" width="16.85546875" style="7" customWidth="1"/>
    <col min="3" max="3" width="15.140625" style="7" customWidth="1"/>
    <col min="4" max="4" width="11.85546875" style="7" customWidth="1"/>
    <col min="5" max="5" width="19.42578125" style="7" customWidth="1"/>
    <col min="6" max="6" width="17.42578125" style="7" customWidth="1"/>
    <col min="7" max="7" width="15.42578125" style="7" customWidth="1"/>
    <col min="8" max="9" width="16.140625" style="7" customWidth="1"/>
    <col min="10" max="10" width="17" style="7" customWidth="1"/>
    <col min="11" max="13" width="16" style="7" customWidth="1"/>
    <col min="14" max="14" width="19.5703125" style="7" customWidth="1"/>
    <col min="15" max="15" width="22" style="7" customWidth="1"/>
    <col min="16" max="16" width="23.5703125" style="7" customWidth="1"/>
    <col min="17" max="17" width="22.85546875" style="7" customWidth="1"/>
    <col min="18" max="18" width="16.7109375" style="7" customWidth="1"/>
    <col min="19" max="19" width="21.42578125" style="7" customWidth="1"/>
    <col min="20" max="20" width="22.42578125" style="7" customWidth="1"/>
    <col min="21" max="21" width="19.7109375" style="7" customWidth="1"/>
    <col min="22" max="22" width="20.140625" style="7" customWidth="1"/>
    <col min="23" max="23" width="17.7109375" style="7" customWidth="1"/>
    <col min="24" max="27" width="19" style="7" customWidth="1"/>
    <col min="28" max="28" width="18.140625" style="7" customWidth="1"/>
    <col min="29" max="29" width="17.28515625" style="7" customWidth="1"/>
    <col min="30" max="30" width="22.85546875" style="7" customWidth="1"/>
    <col min="31" max="31" width="19.7109375" style="7" customWidth="1"/>
    <col min="32" max="32" width="23.7109375" style="7" customWidth="1"/>
    <col min="33" max="16384" width="9.140625" style="7"/>
  </cols>
  <sheetData>
    <row r="1" spans="1:32" ht="18.75">
      <c r="A1" s="78" t="s">
        <v>86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3" spans="1:32" ht="18.75">
      <c r="AF3" s="41" t="s">
        <v>43</v>
      </c>
    </row>
    <row r="4" spans="1:32" ht="102">
      <c r="A4" s="6" t="s">
        <v>0</v>
      </c>
      <c r="B4" s="6" t="s">
        <v>1</v>
      </c>
      <c r="C4" s="6" t="s">
        <v>46</v>
      </c>
      <c r="D4" s="6" t="s">
        <v>65</v>
      </c>
      <c r="E4" s="6" t="s">
        <v>2</v>
      </c>
      <c r="F4" s="6" t="s">
        <v>66</v>
      </c>
      <c r="G4" s="6" t="s">
        <v>3</v>
      </c>
      <c r="H4" s="6" t="s">
        <v>68</v>
      </c>
      <c r="I4" s="6" t="s">
        <v>69</v>
      </c>
      <c r="J4" s="6" t="s">
        <v>70</v>
      </c>
      <c r="K4" s="6" t="s">
        <v>4</v>
      </c>
      <c r="L4" s="6" t="s">
        <v>71</v>
      </c>
      <c r="M4" s="6" t="s">
        <v>75</v>
      </c>
      <c r="N4" s="6" t="s">
        <v>5</v>
      </c>
      <c r="O4" s="6" t="s">
        <v>6</v>
      </c>
      <c r="P4" s="6" t="s">
        <v>7</v>
      </c>
      <c r="Q4" s="6" t="s">
        <v>8</v>
      </c>
      <c r="R4" s="6" t="s">
        <v>9</v>
      </c>
      <c r="S4" s="6" t="s">
        <v>10</v>
      </c>
      <c r="T4" s="6" t="s">
        <v>11</v>
      </c>
      <c r="U4" s="6" t="s">
        <v>12</v>
      </c>
      <c r="V4" s="6" t="s">
        <v>13</v>
      </c>
      <c r="W4" s="6" t="s">
        <v>14</v>
      </c>
      <c r="X4" s="6" t="s">
        <v>15</v>
      </c>
      <c r="Y4" s="6" t="s">
        <v>16</v>
      </c>
      <c r="Z4" s="6" t="s">
        <v>78</v>
      </c>
      <c r="AA4" s="6" t="s">
        <v>79</v>
      </c>
      <c r="AB4" s="6" t="s">
        <v>80</v>
      </c>
      <c r="AC4" s="6" t="s">
        <v>81</v>
      </c>
      <c r="AD4" s="6" t="s">
        <v>17</v>
      </c>
      <c r="AE4" s="6" t="s">
        <v>18</v>
      </c>
      <c r="AF4" s="82" t="s">
        <v>61</v>
      </c>
    </row>
    <row r="5" spans="1:32" s="44" customFormat="1">
      <c r="A5" s="42" t="s">
        <v>19</v>
      </c>
      <c r="B5" s="43">
        <v>36200.21587</v>
      </c>
      <c r="C5" s="43">
        <v>15926.14877</v>
      </c>
      <c r="D5" s="43">
        <v>15926.14877</v>
      </c>
      <c r="E5" s="43">
        <v>7058.0822400000006</v>
      </c>
      <c r="F5" s="43">
        <v>7058.0822400000006</v>
      </c>
      <c r="G5" s="43">
        <v>3424.9781800000001</v>
      </c>
      <c r="H5" s="43">
        <v>3204.6903700000003</v>
      </c>
      <c r="I5" s="43">
        <v>210.76281</v>
      </c>
      <c r="J5" s="43">
        <v>9.5250000000000004</v>
      </c>
      <c r="K5" s="43">
        <v>4734.2834999999995</v>
      </c>
      <c r="L5" s="43">
        <v>153.81906000000001</v>
      </c>
      <c r="M5" s="43">
        <v>4580.4644400000006</v>
      </c>
      <c r="N5" s="43">
        <v>0</v>
      </c>
      <c r="O5" s="43">
        <v>1365.0008500000001</v>
      </c>
      <c r="P5" s="43">
        <v>0</v>
      </c>
      <c r="Q5" s="43">
        <v>867.73453000000006</v>
      </c>
      <c r="R5" s="43">
        <v>341.01759999999996</v>
      </c>
      <c r="S5" s="43">
        <v>1667.19381</v>
      </c>
      <c r="T5" s="43">
        <v>326.37837999999999</v>
      </c>
      <c r="U5" s="43">
        <v>30</v>
      </c>
      <c r="V5" s="43">
        <v>419.81190999999995</v>
      </c>
      <c r="W5" s="43">
        <v>39.586100000000002</v>
      </c>
      <c r="X5" s="43">
        <v>248757.88040999998</v>
      </c>
      <c r="Y5" s="43">
        <v>248420.94381999999</v>
      </c>
      <c r="Z5" s="43">
        <v>24589.200000000001</v>
      </c>
      <c r="AA5" s="43">
        <v>102250.34948</v>
      </c>
      <c r="AB5" s="43">
        <v>121009.51434000001</v>
      </c>
      <c r="AC5" s="43">
        <v>571.88</v>
      </c>
      <c r="AD5" s="43">
        <v>0</v>
      </c>
      <c r="AE5" s="43">
        <v>1603.7380000000001</v>
      </c>
      <c r="AF5" s="43">
        <v>-1266.8014099999998</v>
      </c>
    </row>
    <row r="6" spans="1:32" s="44" customFormat="1">
      <c r="A6" s="42" t="s">
        <v>20</v>
      </c>
      <c r="B6" s="43">
        <v>14614.07684</v>
      </c>
      <c r="C6" s="43">
        <v>5923.8901299999998</v>
      </c>
      <c r="D6" s="43">
        <v>5923.8901299999998</v>
      </c>
      <c r="E6" s="43">
        <v>2522.7983100000001</v>
      </c>
      <c r="F6" s="43">
        <v>2522.7983100000001</v>
      </c>
      <c r="G6" s="43">
        <v>1554.5672500000001</v>
      </c>
      <c r="H6" s="43">
        <v>1427.6220000000001</v>
      </c>
      <c r="I6" s="43">
        <v>96.345249999999993</v>
      </c>
      <c r="J6" s="43">
        <v>30.6</v>
      </c>
      <c r="K6" s="43">
        <v>796.31043999999997</v>
      </c>
      <c r="L6" s="43">
        <v>10.01159</v>
      </c>
      <c r="M6" s="43">
        <v>786.29885000000002</v>
      </c>
      <c r="N6" s="43">
        <v>0</v>
      </c>
      <c r="O6" s="43">
        <v>559.39881000000003</v>
      </c>
      <c r="P6" s="43">
        <v>0</v>
      </c>
      <c r="Q6" s="43">
        <v>1532.8187700000001</v>
      </c>
      <c r="R6" s="43">
        <v>52.143190000000004</v>
      </c>
      <c r="S6" s="43">
        <v>2.4457300000000002</v>
      </c>
      <c r="T6" s="43">
        <v>1358.01376</v>
      </c>
      <c r="U6" s="43">
        <v>0</v>
      </c>
      <c r="V6" s="43">
        <v>207.53273999999999</v>
      </c>
      <c r="W6" s="43">
        <v>104.15771000000001</v>
      </c>
      <c r="X6" s="43">
        <v>118312.62258</v>
      </c>
      <c r="Y6" s="43">
        <v>118317.70134</v>
      </c>
      <c r="Z6" s="43">
        <v>9783</v>
      </c>
      <c r="AA6" s="43">
        <v>36300.453000000001</v>
      </c>
      <c r="AB6" s="43">
        <v>71809.748340000006</v>
      </c>
      <c r="AC6" s="43">
        <v>424.5</v>
      </c>
      <c r="AD6" s="43">
        <v>0</v>
      </c>
      <c r="AE6" s="43">
        <v>0</v>
      </c>
      <c r="AF6" s="43">
        <v>-5.0787599999999999</v>
      </c>
    </row>
    <row r="7" spans="1:32" s="44" customFormat="1">
      <c r="A7" s="42" t="s">
        <v>21</v>
      </c>
      <c r="B7" s="43">
        <v>47134.243280000002</v>
      </c>
      <c r="C7" s="43">
        <v>30028.10627</v>
      </c>
      <c r="D7" s="43">
        <v>30028.10627</v>
      </c>
      <c r="E7" s="43">
        <v>3468.8476700000001</v>
      </c>
      <c r="F7" s="43">
        <v>3468.8476700000001</v>
      </c>
      <c r="G7" s="43">
        <v>4400.7674299999999</v>
      </c>
      <c r="H7" s="43">
        <v>3164.1080499999998</v>
      </c>
      <c r="I7" s="43">
        <v>1236.6593799999998</v>
      </c>
      <c r="J7" s="43">
        <v>0</v>
      </c>
      <c r="K7" s="43">
        <v>4565.53809</v>
      </c>
      <c r="L7" s="43">
        <v>65.575149999999994</v>
      </c>
      <c r="M7" s="43">
        <v>4499.9629400000003</v>
      </c>
      <c r="N7" s="43">
        <v>0</v>
      </c>
      <c r="O7" s="43">
        <v>856.92849999999999</v>
      </c>
      <c r="P7" s="43">
        <v>0.82375999999999994</v>
      </c>
      <c r="Q7" s="43">
        <v>1928.20234</v>
      </c>
      <c r="R7" s="43">
        <v>397.61921000000001</v>
      </c>
      <c r="S7" s="43">
        <v>26.975000000000001</v>
      </c>
      <c r="T7" s="43">
        <v>1369.3189299999999</v>
      </c>
      <c r="U7" s="43">
        <v>0</v>
      </c>
      <c r="V7" s="43">
        <v>95.13082</v>
      </c>
      <c r="W7" s="43">
        <v>-4.0147399999999998</v>
      </c>
      <c r="X7" s="43">
        <v>124941.49595</v>
      </c>
      <c r="Y7" s="43">
        <v>124808.49595</v>
      </c>
      <c r="Z7" s="43">
        <v>6347.2</v>
      </c>
      <c r="AA7" s="43">
        <v>30727.27464</v>
      </c>
      <c r="AB7" s="43">
        <v>86926.841310000003</v>
      </c>
      <c r="AC7" s="43">
        <v>807.18</v>
      </c>
      <c r="AD7" s="43">
        <v>0</v>
      </c>
      <c r="AE7" s="43">
        <v>133</v>
      </c>
      <c r="AF7" s="43">
        <v>0</v>
      </c>
    </row>
    <row r="8" spans="1:32" s="44" customFormat="1">
      <c r="A8" s="42" t="s">
        <v>22</v>
      </c>
      <c r="B8" s="43">
        <v>18574.466250000001</v>
      </c>
      <c r="C8" s="43">
        <v>7375.2655100000002</v>
      </c>
      <c r="D8" s="43">
        <v>7375.2655100000002</v>
      </c>
      <c r="E8" s="43">
        <v>2758.24523</v>
      </c>
      <c r="F8" s="43">
        <v>2758.24523</v>
      </c>
      <c r="G8" s="43">
        <v>1650.2198700000001</v>
      </c>
      <c r="H8" s="43">
        <v>1470.28513</v>
      </c>
      <c r="I8" s="43">
        <v>179.93473999999998</v>
      </c>
      <c r="J8" s="43">
        <v>0</v>
      </c>
      <c r="K8" s="43">
        <v>2024.2155</v>
      </c>
      <c r="L8" s="43">
        <v>29.13532</v>
      </c>
      <c r="M8" s="43">
        <v>1995.0801799999999</v>
      </c>
      <c r="N8" s="43">
        <v>0</v>
      </c>
      <c r="O8" s="43">
        <v>497.72990999999996</v>
      </c>
      <c r="P8" s="43">
        <v>0</v>
      </c>
      <c r="Q8" s="43">
        <v>587.79439000000002</v>
      </c>
      <c r="R8" s="43">
        <v>116.20922999999999</v>
      </c>
      <c r="S8" s="43">
        <v>27.290770000000002</v>
      </c>
      <c r="T8" s="43">
        <v>3389.5832500000001</v>
      </c>
      <c r="U8" s="43">
        <v>0</v>
      </c>
      <c r="V8" s="43">
        <v>137.91258999999999</v>
      </c>
      <c r="W8" s="43">
        <v>10</v>
      </c>
      <c r="X8" s="43">
        <v>104184.01294</v>
      </c>
      <c r="Y8" s="43">
        <v>104190.55894</v>
      </c>
      <c r="Z8" s="43">
        <v>12420.6</v>
      </c>
      <c r="AA8" s="43">
        <v>23568.94457</v>
      </c>
      <c r="AB8" s="43">
        <v>67876.714370000002</v>
      </c>
      <c r="AC8" s="43">
        <v>324.3</v>
      </c>
      <c r="AD8" s="43">
        <v>0</v>
      </c>
      <c r="AE8" s="43">
        <v>0</v>
      </c>
      <c r="AF8" s="43">
        <v>-6.5460000000000003</v>
      </c>
    </row>
    <row r="9" spans="1:32" s="44" customFormat="1">
      <c r="A9" s="42" t="s">
        <v>23</v>
      </c>
      <c r="B9" s="43">
        <v>13119.81949</v>
      </c>
      <c r="C9" s="43">
        <v>4611.6691000000001</v>
      </c>
      <c r="D9" s="43">
        <v>4611.6691000000001</v>
      </c>
      <c r="E9" s="43">
        <v>4255.0912900000003</v>
      </c>
      <c r="F9" s="43">
        <v>4255.0912900000003</v>
      </c>
      <c r="G9" s="43">
        <v>1682.9980700000001</v>
      </c>
      <c r="H9" s="43">
        <v>718.50946999999996</v>
      </c>
      <c r="I9" s="43">
        <v>964.48860000000002</v>
      </c>
      <c r="J9" s="43">
        <v>0</v>
      </c>
      <c r="K9" s="43">
        <v>1074.1336200000001</v>
      </c>
      <c r="L9" s="43">
        <v>12.64655</v>
      </c>
      <c r="M9" s="43">
        <v>1061.4870700000001</v>
      </c>
      <c r="N9" s="43">
        <v>0</v>
      </c>
      <c r="O9" s="43">
        <v>294.12626</v>
      </c>
      <c r="P9" s="43">
        <v>0</v>
      </c>
      <c r="Q9" s="43">
        <v>558.23615000000007</v>
      </c>
      <c r="R9" s="43">
        <v>62.606120000000004</v>
      </c>
      <c r="S9" s="43">
        <v>43.810389999999998</v>
      </c>
      <c r="T9" s="43">
        <v>60</v>
      </c>
      <c r="U9" s="43">
        <v>0</v>
      </c>
      <c r="V9" s="43">
        <v>40.248489999999997</v>
      </c>
      <c r="W9" s="43">
        <v>436.9</v>
      </c>
      <c r="X9" s="43">
        <v>105083.67801999999</v>
      </c>
      <c r="Y9" s="43">
        <v>105083.67801999999</v>
      </c>
      <c r="Z9" s="43">
        <v>6806.4</v>
      </c>
      <c r="AA9" s="43">
        <v>56103.392</v>
      </c>
      <c r="AB9" s="43">
        <v>41974.286020000007</v>
      </c>
      <c r="AC9" s="43">
        <v>199.6</v>
      </c>
      <c r="AD9" s="43">
        <v>0</v>
      </c>
      <c r="AE9" s="43">
        <v>0</v>
      </c>
      <c r="AF9" s="43">
        <v>0</v>
      </c>
    </row>
    <row r="10" spans="1:32" s="44" customFormat="1">
      <c r="A10" s="42" t="s">
        <v>24</v>
      </c>
      <c r="B10" s="43">
        <v>19855.99569</v>
      </c>
      <c r="C10" s="43">
        <v>11098.370439999999</v>
      </c>
      <c r="D10" s="43">
        <v>11098.370439999999</v>
      </c>
      <c r="E10" s="43">
        <v>2692.19227</v>
      </c>
      <c r="F10" s="43">
        <v>2692.19227</v>
      </c>
      <c r="G10" s="43">
        <v>1894.17283</v>
      </c>
      <c r="H10" s="43">
        <v>1822.2145600000001</v>
      </c>
      <c r="I10" s="43">
        <v>71.958269999999999</v>
      </c>
      <c r="J10" s="43">
        <v>0</v>
      </c>
      <c r="K10" s="43">
        <v>2431.5837200000001</v>
      </c>
      <c r="L10" s="43">
        <v>32.767020000000002</v>
      </c>
      <c r="M10" s="43">
        <v>2398.8167000000003</v>
      </c>
      <c r="N10" s="43">
        <v>0</v>
      </c>
      <c r="O10" s="43">
        <v>401.03171000000003</v>
      </c>
      <c r="P10" s="43">
        <v>0</v>
      </c>
      <c r="Q10" s="43">
        <v>496.08</v>
      </c>
      <c r="R10" s="43">
        <v>134.67313000000001</v>
      </c>
      <c r="S10" s="43">
        <v>107.66800000000001</v>
      </c>
      <c r="T10" s="43">
        <v>322.04927000000004</v>
      </c>
      <c r="U10" s="43">
        <v>2.0499999999999998</v>
      </c>
      <c r="V10" s="43">
        <v>175.51032000000001</v>
      </c>
      <c r="W10" s="43">
        <v>100.614</v>
      </c>
      <c r="X10" s="43">
        <v>126735.39379999999</v>
      </c>
      <c r="Y10" s="43">
        <v>126496.20621999999</v>
      </c>
      <c r="Z10" s="43">
        <v>6752.6</v>
      </c>
      <c r="AA10" s="43">
        <v>45429.423999999999</v>
      </c>
      <c r="AB10" s="43">
        <v>73901.602220000001</v>
      </c>
      <c r="AC10" s="43">
        <v>412.58</v>
      </c>
      <c r="AD10" s="43">
        <v>0</v>
      </c>
      <c r="AE10" s="43">
        <v>239.18758</v>
      </c>
      <c r="AF10" s="43">
        <v>0</v>
      </c>
    </row>
    <row r="11" spans="1:32" s="44" customFormat="1">
      <c r="A11" s="42" t="s">
        <v>25</v>
      </c>
      <c r="B11" s="43">
        <v>16425.24423</v>
      </c>
      <c r="C11" s="43">
        <v>8045.5092199999999</v>
      </c>
      <c r="D11" s="43">
        <v>8045.5092199999999</v>
      </c>
      <c r="E11" s="43">
        <v>2610.1586600000001</v>
      </c>
      <c r="F11" s="43">
        <v>2610.1586600000001</v>
      </c>
      <c r="G11" s="43">
        <v>2120.9193799999998</v>
      </c>
      <c r="H11" s="43">
        <v>1693.4160400000001</v>
      </c>
      <c r="I11" s="43">
        <v>421.27034000000003</v>
      </c>
      <c r="J11" s="43">
        <v>6.2329999999999997</v>
      </c>
      <c r="K11" s="43">
        <v>1375.6243100000002</v>
      </c>
      <c r="L11" s="43">
        <v>15.488850000000001</v>
      </c>
      <c r="M11" s="43">
        <v>1360.13546</v>
      </c>
      <c r="N11" s="43">
        <v>0</v>
      </c>
      <c r="O11" s="43">
        <v>474.45709000000005</v>
      </c>
      <c r="P11" s="43">
        <v>0</v>
      </c>
      <c r="Q11" s="43">
        <v>707.63615000000004</v>
      </c>
      <c r="R11" s="43">
        <v>113.19119000000001</v>
      </c>
      <c r="S11" s="43">
        <v>9.2813499999999998</v>
      </c>
      <c r="T11" s="43">
        <v>886.82869999999991</v>
      </c>
      <c r="U11" s="43">
        <v>0</v>
      </c>
      <c r="V11" s="43">
        <v>81.638179999999991</v>
      </c>
      <c r="W11" s="43">
        <v>0</v>
      </c>
      <c r="X11" s="43">
        <v>108547.67329999999</v>
      </c>
      <c r="Y11" s="43">
        <v>108268.0833</v>
      </c>
      <c r="Z11" s="43">
        <v>10371.200000000001</v>
      </c>
      <c r="AA11" s="43">
        <v>26193.272000000001</v>
      </c>
      <c r="AB11" s="43">
        <v>71578.711299999995</v>
      </c>
      <c r="AC11" s="43">
        <v>124.9</v>
      </c>
      <c r="AD11" s="43">
        <v>0</v>
      </c>
      <c r="AE11" s="43">
        <v>279.58999999999997</v>
      </c>
      <c r="AF11" s="43">
        <v>0</v>
      </c>
    </row>
    <row r="12" spans="1:32" s="44" customFormat="1">
      <c r="A12" s="42" t="s">
        <v>26</v>
      </c>
      <c r="B12" s="43">
        <v>101173.66237000001</v>
      </c>
      <c r="C12" s="43">
        <v>57920.227920000005</v>
      </c>
      <c r="D12" s="43">
        <v>57920.227920000005</v>
      </c>
      <c r="E12" s="43">
        <v>7251.9796500000002</v>
      </c>
      <c r="F12" s="43">
        <v>7251.9796500000002</v>
      </c>
      <c r="G12" s="43">
        <v>11860.30033</v>
      </c>
      <c r="H12" s="43">
        <v>11282.89364</v>
      </c>
      <c r="I12" s="43">
        <v>365.60669000000001</v>
      </c>
      <c r="J12" s="43">
        <v>211.8</v>
      </c>
      <c r="K12" s="43">
        <v>5510.4925999999996</v>
      </c>
      <c r="L12" s="43">
        <v>181.11395000000002</v>
      </c>
      <c r="M12" s="43">
        <v>5329.3786500000006</v>
      </c>
      <c r="N12" s="43">
        <v>0</v>
      </c>
      <c r="O12" s="43">
        <v>1578.7953</v>
      </c>
      <c r="P12" s="43">
        <v>0</v>
      </c>
      <c r="Q12" s="43">
        <v>2913.1897400000003</v>
      </c>
      <c r="R12" s="43">
        <v>415.04009000000002</v>
      </c>
      <c r="S12" s="43">
        <v>24.494250000000001</v>
      </c>
      <c r="T12" s="43">
        <v>13037.862779999999</v>
      </c>
      <c r="U12" s="43">
        <v>0</v>
      </c>
      <c r="V12" s="43">
        <v>665.15095999999994</v>
      </c>
      <c r="W12" s="43">
        <v>-3.8712499999999999</v>
      </c>
      <c r="X12" s="43">
        <v>332810.02577000001</v>
      </c>
      <c r="Y12" s="43">
        <v>332413.71188999998</v>
      </c>
      <c r="Z12" s="43">
        <v>11313.6</v>
      </c>
      <c r="AA12" s="43">
        <v>41708.107360000002</v>
      </c>
      <c r="AB12" s="43">
        <v>278077.54452999996</v>
      </c>
      <c r="AC12" s="43">
        <v>1314.46</v>
      </c>
      <c r="AD12" s="43">
        <v>0</v>
      </c>
      <c r="AE12" s="43">
        <v>396.31387999999998</v>
      </c>
      <c r="AF12" s="43">
        <v>0</v>
      </c>
    </row>
    <row r="13" spans="1:32" s="44" customFormat="1">
      <c r="A13" s="42" t="s">
        <v>27</v>
      </c>
      <c r="B13" s="43">
        <v>24653.4362</v>
      </c>
      <c r="C13" s="43">
        <v>10573.999589999999</v>
      </c>
      <c r="D13" s="43">
        <v>10573.999589999999</v>
      </c>
      <c r="E13" s="43">
        <v>4289.18318</v>
      </c>
      <c r="F13" s="43">
        <v>4289.18318</v>
      </c>
      <c r="G13" s="43">
        <v>2455.8959300000001</v>
      </c>
      <c r="H13" s="43">
        <v>2173.8411000000001</v>
      </c>
      <c r="I13" s="43">
        <v>282.05483000000004</v>
      </c>
      <c r="J13" s="43">
        <v>0</v>
      </c>
      <c r="K13" s="43">
        <v>3721.7757200000001</v>
      </c>
      <c r="L13" s="43">
        <v>20.60427</v>
      </c>
      <c r="M13" s="43">
        <v>3701.1714500000003</v>
      </c>
      <c r="N13" s="43">
        <v>0</v>
      </c>
      <c r="O13" s="43">
        <v>1257.8374899999999</v>
      </c>
      <c r="P13" s="43">
        <v>4.8899999999999999E-2</v>
      </c>
      <c r="Q13" s="43">
        <v>1876.4575199999999</v>
      </c>
      <c r="R13" s="43">
        <v>220.25497000000001</v>
      </c>
      <c r="S13" s="43">
        <v>0</v>
      </c>
      <c r="T13" s="43">
        <v>104.15673</v>
      </c>
      <c r="U13" s="43">
        <v>0</v>
      </c>
      <c r="V13" s="43">
        <v>153.82617000000002</v>
      </c>
      <c r="W13" s="43">
        <v>0</v>
      </c>
      <c r="X13" s="43">
        <v>123763.39754000001</v>
      </c>
      <c r="Y13" s="43">
        <v>123955.79404000001</v>
      </c>
      <c r="Z13" s="43">
        <v>9794.2999999999993</v>
      </c>
      <c r="AA13" s="43">
        <v>37772.658719999999</v>
      </c>
      <c r="AB13" s="43">
        <v>75914.335319999998</v>
      </c>
      <c r="AC13" s="43">
        <v>474.5</v>
      </c>
      <c r="AD13" s="43">
        <v>0</v>
      </c>
      <c r="AE13" s="43">
        <v>5.52</v>
      </c>
      <c r="AF13" s="43">
        <v>-197.91650000000001</v>
      </c>
    </row>
    <row r="14" spans="1:32" s="44" customFormat="1">
      <c r="A14" s="42" t="s">
        <v>28</v>
      </c>
      <c r="B14" s="43">
        <v>35710.503859999997</v>
      </c>
      <c r="C14" s="43">
        <v>16961.685010000001</v>
      </c>
      <c r="D14" s="43">
        <v>16961.685010000001</v>
      </c>
      <c r="E14" s="43">
        <v>4895.3792199999998</v>
      </c>
      <c r="F14" s="43">
        <v>4895.3792199999998</v>
      </c>
      <c r="G14" s="43">
        <v>4437.7534599999999</v>
      </c>
      <c r="H14" s="43">
        <v>2423.6456000000003</v>
      </c>
      <c r="I14" s="43">
        <v>1996.40786</v>
      </c>
      <c r="J14" s="43">
        <v>17.7</v>
      </c>
      <c r="K14" s="43">
        <v>4715.2940699999999</v>
      </c>
      <c r="L14" s="43">
        <v>51.691319999999997</v>
      </c>
      <c r="M14" s="43">
        <v>4663.60275</v>
      </c>
      <c r="N14" s="43">
        <v>0</v>
      </c>
      <c r="O14" s="43">
        <v>939.54360999999994</v>
      </c>
      <c r="P14" s="43">
        <v>0</v>
      </c>
      <c r="Q14" s="43">
        <v>2482.4732599999998</v>
      </c>
      <c r="R14" s="43">
        <v>242.40644</v>
      </c>
      <c r="S14" s="43">
        <v>0.75</v>
      </c>
      <c r="T14" s="43">
        <v>791.26225999999997</v>
      </c>
      <c r="U14" s="43">
        <v>0</v>
      </c>
      <c r="V14" s="43">
        <v>243.71436</v>
      </c>
      <c r="W14" s="43">
        <v>0.24217</v>
      </c>
      <c r="X14" s="43">
        <v>170541.6684</v>
      </c>
      <c r="Y14" s="43">
        <v>170491.23440000002</v>
      </c>
      <c r="Z14" s="43">
        <v>14613.3</v>
      </c>
      <c r="AA14" s="43">
        <v>43461.595150000001</v>
      </c>
      <c r="AB14" s="43">
        <v>112060.42925</v>
      </c>
      <c r="AC14" s="43">
        <v>355.91</v>
      </c>
      <c r="AD14" s="43">
        <v>0</v>
      </c>
      <c r="AE14" s="43">
        <v>50.433999999999997</v>
      </c>
      <c r="AF14" s="43">
        <v>0</v>
      </c>
    </row>
    <row r="15" spans="1:32" s="44" customFormat="1">
      <c r="A15" s="42" t="s">
        <v>29</v>
      </c>
      <c r="B15" s="43">
        <v>13392.52607</v>
      </c>
      <c r="C15" s="43">
        <v>7357.7219299999997</v>
      </c>
      <c r="D15" s="43">
        <v>7357.7219299999997</v>
      </c>
      <c r="E15" s="43">
        <v>1521.3496499999999</v>
      </c>
      <c r="F15" s="43">
        <v>1521.3496499999999</v>
      </c>
      <c r="G15" s="43">
        <v>1216.5968400000002</v>
      </c>
      <c r="H15" s="43">
        <v>1039.8925200000001</v>
      </c>
      <c r="I15" s="43">
        <v>168.45432</v>
      </c>
      <c r="J15" s="43">
        <v>8.25</v>
      </c>
      <c r="K15" s="43">
        <v>1923.6670800000002</v>
      </c>
      <c r="L15" s="43">
        <v>22.178039999999999</v>
      </c>
      <c r="M15" s="43">
        <v>1901.4890399999999</v>
      </c>
      <c r="N15" s="43">
        <v>0</v>
      </c>
      <c r="O15" s="43">
        <v>506.05971</v>
      </c>
      <c r="P15" s="43">
        <v>6.0999999999999997E-4</v>
      </c>
      <c r="Q15" s="43">
        <v>545.36726999999996</v>
      </c>
      <c r="R15" s="43">
        <v>119.13316</v>
      </c>
      <c r="S15" s="43">
        <v>0</v>
      </c>
      <c r="T15" s="43">
        <v>110.40146</v>
      </c>
      <c r="U15" s="43">
        <v>0</v>
      </c>
      <c r="V15" s="43">
        <v>78.219070000000002</v>
      </c>
      <c r="W15" s="43">
        <v>14.00929</v>
      </c>
      <c r="X15" s="43">
        <v>57450.945509999998</v>
      </c>
      <c r="Y15" s="43">
        <v>57417.134909999993</v>
      </c>
      <c r="Z15" s="43">
        <v>2665.8</v>
      </c>
      <c r="AA15" s="43">
        <v>20368.8514</v>
      </c>
      <c r="AB15" s="43">
        <v>34189.763509999997</v>
      </c>
      <c r="AC15" s="43">
        <v>192.72</v>
      </c>
      <c r="AD15" s="43">
        <v>0</v>
      </c>
      <c r="AE15" s="43">
        <v>33.810600000000001</v>
      </c>
      <c r="AF15" s="43">
        <v>0</v>
      </c>
    </row>
    <row r="16" spans="1:32" s="44" customFormat="1">
      <c r="A16" s="42" t="s">
        <v>30</v>
      </c>
      <c r="B16" s="43">
        <v>19381.789379999998</v>
      </c>
      <c r="C16" s="43">
        <v>7705.4480800000001</v>
      </c>
      <c r="D16" s="43">
        <v>7705.4480800000001</v>
      </c>
      <c r="E16" s="43">
        <v>2429.0456300000001</v>
      </c>
      <c r="F16" s="43">
        <v>2429.0456300000001</v>
      </c>
      <c r="G16" s="43">
        <v>1204.9829999999999</v>
      </c>
      <c r="H16" s="43">
        <v>768.15629000000001</v>
      </c>
      <c r="I16" s="43">
        <v>374.02671000000004</v>
      </c>
      <c r="J16" s="43">
        <v>62.8</v>
      </c>
      <c r="K16" s="43">
        <v>2071.11915</v>
      </c>
      <c r="L16" s="43">
        <v>37.488250000000001</v>
      </c>
      <c r="M16" s="43">
        <v>2033.6308999999999</v>
      </c>
      <c r="N16" s="43">
        <v>0</v>
      </c>
      <c r="O16" s="43">
        <v>626.88328000000001</v>
      </c>
      <c r="P16" s="43">
        <v>0</v>
      </c>
      <c r="Q16" s="43">
        <v>909.66228000000001</v>
      </c>
      <c r="R16" s="43">
        <v>93.355500000000006</v>
      </c>
      <c r="S16" s="43">
        <v>301.17455000000001</v>
      </c>
      <c r="T16" s="43">
        <v>3501.4214500000003</v>
      </c>
      <c r="U16" s="43">
        <v>4.5529999999999999</v>
      </c>
      <c r="V16" s="43">
        <v>149.85945999999998</v>
      </c>
      <c r="W16" s="43">
        <v>384.28399999999999</v>
      </c>
      <c r="X16" s="43">
        <v>101114.70345</v>
      </c>
      <c r="Y16" s="43">
        <v>101114.70345</v>
      </c>
      <c r="Z16" s="43">
        <v>10644.5</v>
      </c>
      <c r="AA16" s="43">
        <v>38677.916770000003</v>
      </c>
      <c r="AB16" s="43">
        <v>51417.986680000002</v>
      </c>
      <c r="AC16" s="43">
        <v>374.3</v>
      </c>
      <c r="AD16" s="43">
        <v>0</v>
      </c>
      <c r="AE16" s="43">
        <v>0</v>
      </c>
      <c r="AF16" s="43">
        <v>0</v>
      </c>
    </row>
    <row r="17" spans="1:32" s="44" customFormat="1">
      <c r="A17" s="42" t="s">
        <v>31</v>
      </c>
      <c r="B17" s="43">
        <v>47192.23777</v>
      </c>
      <c r="C17" s="43">
        <v>21677.878940000002</v>
      </c>
      <c r="D17" s="43">
        <v>21677.878940000002</v>
      </c>
      <c r="E17" s="43">
        <v>7452.2693200000003</v>
      </c>
      <c r="F17" s="43">
        <v>7452.2693200000003</v>
      </c>
      <c r="G17" s="43">
        <v>7865.8536299999996</v>
      </c>
      <c r="H17" s="43">
        <v>7443.3319700000002</v>
      </c>
      <c r="I17" s="43">
        <v>402.12165999999996</v>
      </c>
      <c r="J17" s="43">
        <v>20.399999999999999</v>
      </c>
      <c r="K17" s="43">
        <v>3143.4173799999999</v>
      </c>
      <c r="L17" s="43">
        <v>125.29716999999999</v>
      </c>
      <c r="M17" s="43">
        <v>3018.12021</v>
      </c>
      <c r="N17" s="43">
        <v>0</v>
      </c>
      <c r="O17" s="43">
        <v>1267.8489199999999</v>
      </c>
      <c r="P17" s="43">
        <v>6.9466200000000002</v>
      </c>
      <c r="Q17" s="43">
        <v>2511.2351699999999</v>
      </c>
      <c r="R17" s="43">
        <v>407.78726</v>
      </c>
      <c r="S17" s="43">
        <v>15</v>
      </c>
      <c r="T17" s="43">
        <v>2584.04385</v>
      </c>
      <c r="U17" s="43">
        <v>0</v>
      </c>
      <c r="V17" s="43">
        <v>260.07583999999997</v>
      </c>
      <c r="W17" s="43">
        <v>-0.11916</v>
      </c>
      <c r="X17" s="43">
        <v>177872.34849999999</v>
      </c>
      <c r="Y17" s="43">
        <v>177793.31490999999</v>
      </c>
      <c r="Z17" s="43">
        <v>14301.6</v>
      </c>
      <c r="AA17" s="43">
        <v>55341.562890000001</v>
      </c>
      <c r="AB17" s="43">
        <v>107567.25202</v>
      </c>
      <c r="AC17" s="43">
        <v>582.9</v>
      </c>
      <c r="AD17" s="43">
        <v>0</v>
      </c>
      <c r="AE17" s="43">
        <v>79.367000000000004</v>
      </c>
      <c r="AF17" s="43">
        <v>-0.33341000000000004</v>
      </c>
    </row>
    <row r="18" spans="1:32" s="44" customFormat="1">
      <c r="A18" s="42" t="s">
        <v>32</v>
      </c>
      <c r="B18" s="43">
        <v>62769.075700000001</v>
      </c>
      <c r="C18" s="43">
        <v>38763.318679999997</v>
      </c>
      <c r="D18" s="43">
        <v>38763.318679999997</v>
      </c>
      <c r="E18" s="43">
        <v>4934.7979599999999</v>
      </c>
      <c r="F18" s="43">
        <v>4934.7979599999999</v>
      </c>
      <c r="G18" s="43">
        <v>4573.0920700000006</v>
      </c>
      <c r="H18" s="43">
        <v>2996.2019599999999</v>
      </c>
      <c r="I18" s="43">
        <v>1487.72911</v>
      </c>
      <c r="J18" s="43">
        <v>89.161000000000001</v>
      </c>
      <c r="K18" s="43">
        <v>6703.8908700000002</v>
      </c>
      <c r="L18" s="43">
        <v>133.31625</v>
      </c>
      <c r="M18" s="43">
        <v>6570.5746200000003</v>
      </c>
      <c r="N18" s="43">
        <v>0</v>
      </c>
      <c r="O18" s="43">
        <v>1891.4287400000001</v>
      </c>
      <c r="P18" s="43">
        <v>0</v>
      </c>
      <c r="Q18" s="43">
        <v>4145.7249700000002</v>
      </c>
      <c r="R18" s="43">
        <v>346.22264000000001</v>
      </c>
      <c r="S18" s="43">
        <v>217.52706000000001</v>
      </c>
      <c r="T18" s="43">
        <v>909.23470999999995</v>
      </c>
      <c r="U18" s="43">
        <v>0</v>
      </c>
      <c r="V18" s="43">
        <v>224.14881</v>
      </c>
      <c r="W18" s="43">
        <v>59.689190000000004</v>
      </c>
      <c r="X18" s="43">
        <v>194997.77437</v>
      </c>
      <c r="Y18" s="43">
        <v>195018.40831999999</v>
      </c>
      <c r="Z18" s="43">
        <v>22650.6</v>
      </c>
      <c r="AA18" s="43">
        <v>20296.511999999999</v>
      </c>
      <c r="AB18" s="43">
        <v>151622.69631999999</v>
      </c>
      <c r="AC18" s="43">
        <v>448.6</v>
      </c>
      <c r="AD18" s="43">
        <v>0</v>
      </c>
      <c r="AE18" s="43">
        <v>0</v>
      </c>
      <c r="AF18" s="43">
        <v>-20.633950000000002</v>
      </c>
    </row>
    <row r="19" spans="1:32" s="44" customFormat="1">
      <c r="A19" s="42" t="s">
        <v>33</v>
      </c>
      <c r="B19" s="43">
        <v>35671.512090000004</v>
      </c>
      <c r="C19" s="43">
        <v>18594.170149999998</v>
      </c>
      <c r="D19" s="43">
        <v>18594.170149999998</v>
      </c>
      <c r="E19" s="43">
        <v>5254.4092099999998</v>
      </c>
      <c r="F19" s="43">
        <v>5254.4092099999998</v>
      </c>
      <c r="G19" s="43">
        <v>2926.3872700000002</v>
      </c>
      <c r="H19" s="43">
        <v>2740.9971</v>
      </c>
      <c r="I19" s="43">
        <v>174.89017000000001</v>
      </c>
      <c r="J19" s="43">
        <v>10.5</v>
      </c>
      <c r="K19" s="43">
        <v>2619.0373300000001</v>
      </c>
      <c r="L19" s="43">
        <v>42.397469999999998</v>
      </c>
      <c r="M19" s="43">
        <v>2576.6398599999998</v>
      </c>
      <c r="N19" s="43">
        <v>0</v>
      </c>
      <c r="O19" s="43">
        <v>1044.1524100000001</v>
      </c>
      <c r="P19" s="43">
        <v>0.10202</v>
      </c>
      <c r="Q19" s="43">
        <v>4442.9814000000006</v>
      </c>
      <c r="R19" s="43">
        <v>394.19774000000001</v>
      </c>
      <c r="S19" s="43">
        <v>47.641820000000003</v>
      </c>
      <c r="T19" s="43">
        <v>122.65917999999999</v>
      </c>
      <c r="U19" s="43">
        <v>0</v>
      </c>
      <c r="V19" s="43">
        <v>212.04454000000001</v>
      </c>
      <c r="W19" s="43">
        <v>13.72902</v>
      </c>
      <c r="X19" s="43">
        <v>158847.84599</v>
      </c>
      <c r="Y19" s="43">
        <v>158847.84599</v>
      </c>
      <c r="Z19" s="43">
        <v>15632.4</v>
      </c>
      <c r="AA19" s="43">
        <v>30092.437999999998</v>
      </c>
      <c r="AB19" s="43">
        <v>112673.80799</v>
      </c>
      <c r="AC19" s="43">
        <v>449.2</v>
      </c>
      <c r="AD19" s="43">
        <v>0</v>
      </c>
      <c r="AE19" s="43">
        <v>0</v>
      </c>
      <c r="AF19" s="43">
        <v>0</v>
      </c>
    </row>
    <row r="20" spans="1:32" s="44" customFormat="1">
      <c r="A20" s="42" t="s">
        <v>34</v>
      </c>
      <c r="B20" s="43">
        <v>24625.613670000002</v>
      </c>
      <c r="C20" s="43">
        <v>8582.4056199999995</v>
      </c>
      <c r="D20" s="43">
        <v>8582.4056199999995</v>
      </c>
      <c r="E20" s="43">
        <v>6023.6070399999999</v>
      </c>
      <c r="F20" s="43">
        <v>6023.6070399999999</v>
      </c>
      <c r="G20" s="43">
        <v>1818.59699</v>
      </c>
      <c r="H20" s="43">
        <v>1277.7680500000001</v>
      </c>
      <c r="I20" s="43">
        <v>540.82893999999999</v>
      </c>
      <c r="J20" s="43">
        <v>0</v>
      </c>
      <c r="K20" s="43">
        <v>3561.97982</v>
      </c>
      <c r="L20" s="43">
        <v>120.41959</v>
      </c>
      <c r="M20" s="43">
        <v>3441.56023</v>
      </c>
      <c r="N20" s="43">
        <v>0</v>
      </c>
      <c r="O20" s="43">
        <v>581.10305000000005</v>
      </c>
      <c r="P20" s="43">
        <v>0</v>
      </c>
      <c r="Q20" s="43">
        <v>1094.16995</v>
      </c>
      <c r="R20" s="43">
        <v>158.92373000000001</v>
      </c>
      <c r="S20" s="43">
        <v>240.93095000000002</v>
      </c>
      <c r="T20" s="43">
        <v>2397.9743699999999</v>
      </c>
      <c r="U20" s="43">
        <v>0</v>
      </c>
      <c r="V20" s="43">
        <v>138.82192000000001</v>
      </c>
      <c r="W20" s="43">
        <v>27.10023</v>
      </c>
      <c r="X20" s="43">
        <v>106021.09344</v>
      </c>
      <c r="Y20" s="43">
        <v>106030.48344</v>
      </c>
      <c r="Z20" s="43">
        <v>13270</v>
      </c>
      <c r="AA20" s="43">
        <v>33631.544000000002</v>
      </c>
      <c r="AB20" s="43">
        <v>58816.629439999997</v>
      </c>
      <c r="AC20" s="43">
        <v>312.31</v>
      </c>
      <c r="AD20" s="43">
        <v>0</v>
      </c>
      <c r="AE20" s="43">
        <v>0</v>
      </c>
      <c r="AF20" s="43">
        <v>-9.39</v>
      </c>
    </row>
    <row r="21" spans="1:32" s="44" customFormat="1">
      <c r="A21" s="42" t="s">
        <v>35</v>
      </c>
      <c r="B21" s="43">
        <v>25080.719880000001</v>
      </c>
      <c r="C21" s="43">
        <v>10383.90163</v>
      </c>
      <c r="D21" s="43">
        <v>10383.90163</v>
      </c>
      <c r="E21" s="43">
        <v>4829.32618</v>
      </c>
      <c r="F21" s="43">
        <v>4829.32618</v>
      </c>
      <c r="G21" s="43">
        <v>4141.3096800000003</v>
      </c>
      <c r="H21" s="43">
        <v>3984.4374800000001</v>
      </c>
      <c r="I21" s="43">
        <v>117.2722</v>
      </c>
      <c r="J21" s="43">
        <v>39.6</v>
      </c>
      <c r="K21" s="43">
        <v>2499.7850699999999</v>
      </c>
      <c r="L21" s="43">
        <v>66.230630000000005</v>
      </c>
      <c r="M21" s="43">
        <v>2433.5544399999999</v>
      </c>
      <c r="N21" s="43">
        <v>0</v>
      </c>
      <c r="O21" s="43">
        <v>720.12880000000007</v>
      </c>
      <c r="P21" s="43">
        <v>0</v>
      </c>
      <c r="Q21" s="43">
        <v>1399.4069099999999</v>
      </c>
      <c r="R21" s="43">
        <v>174.53547</v>
      </c>
      <c r="S21" s="43">
        <v>0</v>
      </c>
      <c r="T21" s="43">
        <v>754.39018999999996</v>
      </c>
      <c r="U21" s="43">
        <v>0</v>
      </c>
      <c r="V21" s="43">
        <v>177.93595000000002</v>
      </c>
      <c r="W21" s="43">
        <v>0</v>
      </c>
      <c r="X21" s="43">
        <v>123402.13433</v>
      </c>
      <c r="Y21" s="43">
        <v>123402.13433</v>
      </c>
      <c r="Z21" s="43">
        <v>12070.2</v>
      </c>
      <c r="AA21" s="43">
        <v>31371.312539999999</v>
      </c>
      <c r="AB21" s="43">
        <v>79721.441790000012</v>
      </c>
      <c r="AC21" s="43">
        <v>239.18</v>
      </c>
      <c r="AD21" s="43">
        <v>0</v>
      </c>
      <c r="AE21" s="43">
        <v>0</v>
      </c>
      <c r="AF21" s="43">
        <v>0</v>
      </c>
    </row>
    <row r="22" spans="1:32" s="44" customFormat="1">
      <c r="A22" s="42" t="s">
        <v>36</v>
      </c>
      <c r="B22" s="43">
        <v>18209.737690000002</v>
      </c>
      <c r="C22" s="43">
        <v>11269.780220000001</v>
      </c>
      <c r="D22" s="43">
        <v>11269.780220000001</v>
      </c>
      <c r="E22" s="43">
        <v>3146.04025</v>
      </c>
      <c r="F22" s="43">
        <v>3146.04025</v>
      </c>
      <c r="G22" s="43">
        <v>2058.5967300000002</v>
      </c>
      <c r="H22" s="43">
        <v>1751.26063</v>
      </c>
      <c r="I22" s="43">
        <v>307.33609999999999</v>
      </c>
      <c r="J22" s="43">
        <v>0</v>
      </c>
      <c r="K22" s="43">
        <v>816.26955000000009</v>
      </c>
      <c r="L22" s="43">
        <v>2.8311799999999998</v>
      </c>
      <c r="M22" s="43">
        <v>813.43836999999996</v>
      </c>
      <c r="N22" s="43">
        <v>0</v>
      </c>
      <c r="O22" s="43">
        <v>257.02417000000003</v>
      </c>
      <c r="P22" s="43">
        <v>0</v>
      </c>
      <c r="Q22" s="43">
        <v>411.96883000000003</v>
      </c>
      <c r="R22" s="43">
        <v>72.648250000000004</v>
      </c>
      <c r="S22" s="43">
        <v>0</v>
      </c>
      <c r="T22" s="43">
        <v>103.8848</v>
      </c>
      <c r="U22" s="43">
        <v>0</v>
      </c>
      <c r="V22" s="43">
        <v>60.915379999999999</v>
      </c>
      <c r="W22" s="43">
        <v>12.60951</v>
      </c>
      <c r="X22" s="43">
        <v>90665.920629999993</v>
      </c>
      <c r="Y22" s="43">
        <v>90664.920629999993</v>
      </c>
      <c r="Z22" s="43">
        <v>7258.8</v>
      </c>
      <c r="AA22" s="43">
        <v>21826.422790000001</v>
      </c>
      <c r="AB22" s="43">
        <v>61504.797840000007</v>
      </c>
      <c r="AC22" s="43">
        <v>74.900000000000006</v>
      </c>
      <c r="AD22" s="43">
        <v>0</v>
      </c>
      <c r="AE22" s="43">
        <v>1</v>
      </c>
      <c r="AF22" s="43">
        <v>0</v>
      </c>
    </row>
    <row r="23" spans="1:32" s="44" customFormat="1">
      <c r="A23" s="42" t="s">
        <v>37</v>
      </c>
      <c r="B23" s="43">
        <v>46061.854140000003</v>
      </c>
      <c r="C23" s="43">
        <v>29069.348280000002</v>
      </c>
      <c r="D23" s="43">
        <v>29069.348280000002</v>
      </c>
      <c r="E23" s="43">
        <v>4653.5399699999998</v>
      </c>
      <c r="F23" s="43">
        <v>4653.5399699999998</v>
      </c>
      <c r="G23" s="43">
        <v>5704.6549699999996</v>
      </c>
      <c r="H23" s="43">
        <v>4856.2426699999996</v>
      </c>
      <c r="I23" s="43">
        <v>835.91230000000007</v>
      </c>
      <c r="J23" s="43">
        <v>12.5</v>
      </c>
      <c r="K23" s="43">
        <v>3753.63328</v>
      </c>
      <c r="L23" s="43">
        <v>77.327550000000002</v>
      </c>
      <c r="M23" s="43">
        <v>3676.30573</v>
      </c>
      <c r="N23" s="43">
        <v>0</v>
      </c>
      <c r="O23" s="43">
        <v>827.89035999999999</v>
      </c>
      <c r="P23" s="43">
        <v>0</v>
      </c>
      <c r="Q23" s="43">
        <v>727.61158999999998</v>
      </c>
      <c r="R23" s="43">
        <v>666.17325000000005</v>
      </c>
      <c r="S23" s="43">
        <v>192.71686</v>
      </c>
      <c r="T23" s="43">
        <v>268.73409000000004</v>
      </c>
      <c r="U23" s="43">
        <v>0</v>
      </c>
      <c r="V23" s="43">
        <v>183.89026999999999</v>
      </c>
      <c r="W23" s="43">
        <v>13.66122</v>
      </c>
      <c r="X23" s="43">
        <v>125962.43217</v>
      </c>
      <c r="Y23" s="43">
        <v>126944.91265000001</v>
      </c>
      <c r="Z23" s="43">
        <v>9477</v>
      </c>
      <c r="AA23" s="43">
        <v>24287.728999999999</v>
      </c>
      <c r="AB23" s="43">
        <v>93005.883650000003</v>
      </c>
      <c r="AC23" s="43">
        <v>174.3</v>
      </c>
      <c r="AD23" s="43">
        <v>0</v>
      </c>
      <c r="AE23" s="43">
        <v>25.2</v>
      </c>
      <c r="AF23" s="43">
        <v>-1007.68048</v>
      </c>
    </row>
    <row r="24" spans="1:32" s="44" customFormat="1">
      <c r="A24" s="42" t="s">
        <v>38</v>
      </c>
      <c r="B24" s="43">
        <v>144578.60662000001</v>
      </c>
      <c r="C24" s="43">
        <v>112573.44829</v>
      </c>
      <c r="D24" s="43">
        <v>112573.44829</v>
      </c>
      <c r="E24" s="43">
        <v>3527.44301</v>
      </c>
      <c r="F24" s="43">
        <v>3527.44301</v>
      </c>
      <c r="G24" s="43">
        <v>6814.61949</v>
      </c>
      <c r="H24" s="43">
        <v>6786.0430299999998</v>
      </c>
      <c r="I24" s="43">
        <v>2.0122399999999998</v>
      </c>
      <c r="J24" s="43">
        <v>26.564220000000002</v>
      </c>
      <c r="K24" s="43">
        <v>9829.2484199999999</v>
      </c>
      <c r="L24" s="43">
        <v>116.63279</v>
      </c>
      <c r="M24" s="43">
        <v>9712.6156300000002</v>
      </c>
      <c r="N24" s="43">
        <v>0</v>
      </c>
      <c r="O24" s="43">
        <v>1689.87562</v>
      </c>
      <c r="P24" s="43">
        <v>0</v>
      </c>
      <c r="Q24" s="43">
        <v>2019.7041200000001</v>
      </c>
      <c r="R24" s="43">
        <v>747.10306000000003</v>
      </c>
      <c r="S24" s="43">
        <v>1015.54661</v>
      </c>
      <c r="T24" s="43">
        <v>5534.34148</v>
      </c>
      <c r="U24" s="43">
        <v>0</v>
      </c>
      <c r="V24" s="43">
        <v>771.27652</v>
      </c>
      <c r="W24" s="43">
        <v>56</v>
      </c>
      <c r="X24" s="43">
        <v>157663.74752</v>
      </c>
      <c r="Y24" s="43">
        <v>157627.84752000001</v>
      </c>
      <c r="Z24" s="43">
        <v>0</v>
      </c>
      <c r="AA24" s="43">
        <v>32571.74107</v>
      </c>
      <c r="AB24" s="43">
        <v>124681.80645</v>
      </c>
      <c r="AC24" s="43">
        <v>374.3</v>
      </c>
      <c r="AD24" s="43">
        <v>0</v>
      </c>
      <c r="AE24" s="43">
        <v>35.9</v>
      </c>
      <c r="AF24" s="43">
        <v>0</v>
      </c>
    </row>
    <row r="25" spans="1:32" s="44" customFormat="1">
      <c r="A25" s="42" t="s">
        <v>39</v>
      </c>
      <c r="B25" s="43">
        <v>86866.220069999996</v>
      </c>
      <c r="C25" s="43">
        <v>44238.894799999995</v>
      </c>
      <c r="D25" s="43">
        <v>44238.894799999995</v>
      </c>
      <c r="E25" s="43">
        <v>6890.8188899999996</v>
      </c>
      <c r="F25" s="43">
        <v>6890.8188899999996</v>
      </c>
      <c r="G25" s="43">
        <v>7888.42461</v>
      </c>
      <c r="H25" s="43">
        <v>7645.76883</v>
      </c>
      <c r="I25" s="43">
        <v>219.62278000000001</v>
      </c>
      <c r="J25" s="43">
        <v>23.033000000000001</v>
      </c>
      <c r="K25" s="43">
        <v>9995.1850799999993</v>
      </c>
      <c r="L25" s="43">
        <v>117.21378</v>
      </c>
      <c r="M25" s="43">
        <v>9877.9713000000011</v>
      </c>
      <c r="N25" s="43">
        <v>0</v>
      </c>
      <c r="O25" s="43">
        <v>1719.32566</v>
      </c>
      <c r="P25" s="43">
        <v>1.6100000000000001E-3</v>
      </c>
      <c r="Q25" s="43">
        <v>6402.97408</v>
      </c>
      <c r="R25" s="43">
        <v>297.56621000000001</v>
      </c>
      <c r="S25" s="43">
        <v>8.8659999999999997</v>
      </c>
      <c r="T25" s="43">
        <v>8446.5931300000011</v>
      </c>
      <c r="U25" s="43">
        <v>0</v>
      </c>
      <c r="V25" s="43">
        <v>889.20868000000007</v>
      </c>
      <c r="W25" s="43">
        <v>88.361320000000006</v>
      </c>
      <c r="X25" s="43">
        <v>345901.16248</v>
      </c>
      <c r="Y25" s="43">
        <v>346270.75716000004</v>
      </c>
      <c r="Z25" s="43">
        <v>24654.6</v>
      </c>
      <c r="AA25" s="43">
        <v>108545.71</v>
      </c>
      <c r="AB25" s="43">
        <v>212821.04715999999</v>
      </c>
      <c r="AC25" s="43">
        <v>249.4</v>
      </c>
      <c r="AD25" s="43">
        <v>0</v>
      </c>
      <c r="AE25" s="43">
        <v>177.41200000000001</v>
      </c>
      <c r="AF25" s="43">
        <v>-547.00668000000007</v>
      </c>
    </row>
    <row r="26" spans="1:32" s="44" customFormat="1">
      <c r="A26" s="42" t="s">
        <v>40</v>
      </c>
      <c r="B26" s="43">
        <v>151182.72443</v>
      </c>
      <c r="C26" s="43">
        <v>92070.14181999999</v>
      </c>
      <c r="D26" s="43">
        <v>92070.14181999999</v>
      </c>
      <c r="E26" s="43">
        <v>7043.1669800000009</v>
      </c>
      <c r="F26" s="43">
        <v>7043.1669800000009</v>
      </c>
      <c r="G26" s="43">
        <v>13667.33884</v>
      </c>
      <c r="H26" s="43">
        <v>12579.021919999999</v>
      </c>
      <c r="I26" s="43">
        <v>979.6389200000001</v>
      </c>
      <c r="J26" s="43">
        <v>108.678</v>
      </c>
      <c r="K26" s="43">
        <v>17503.029989999999</v>
      </c>
      <c r="L26" s="43">
        <v>346.32276999999999</v>
      </c>
      <c r="M26" s="43">
        <v>17156.70722</v>
      </c>
      <c r="N26" s="43">
        <v>0</v>
      </c>
      <c r="O26" s="43">
        <v>4021.8447500000002</v>
      </c>
      <c r="P26" s="43">
        <v>4.4999999999999998E-2</v>
      </c>
      <c r="Q26" s="43">
        <v>10036.225849999999</v>
      </c>
      <c r="R26" s="43">
        <v>983.85133999999994</v>
      </c>
      <c r="S26" s="43">
        <v>1622.9066399999999</v>
      </c>
      <c r="T26" s="43">
        <v>3028.82699</v>
      </c>
      <c r="U26" s="43">
        <v>30</v>
      </c>
      <c r="V26" s="43">
        <v>1133.71828</v>
      </c>
      <c r="W26" s="43">
        <v>41.627949999999998</v>
      </c>
      <c r="X26" s="43">
        <v>452256.56248999998</v>
      </c>
      <c r="Y26" s="43">
        <v>452600.33762000001</v>
      </c>
      <c r="Z26" s="43">
        <v>0</v>
      </c>
      <c r="AA26" s="43">
        <v>154185.14069999999</v>
      </c>
      <c r="AB26" s="43">
        <v>297973.51692000002</v>
      </c>
      <c r="AC26" s="43">
        <v>441.68</v>
      </c>
      <c r="AD26" s="43">
        <v>0</v>
      </c>
      <c r="AE26" s="43">
        <v>24.79138</v>
      </c>
      <c r="AF26" s="43">
        <v>-368.56650999999999</v>
      </c>
    </row>
    <row r="27" spans="1:32" s="44" customFormat="1">
      <c r="A27" s="42" t="s">
        <v>41</v>
      </c>
      <c r="B27" s="43">
        <v>1301188.4512100001</v>
      </c>
      <c r="C27" s="43">
        <v>629826.32354999997</v>
      </c>
      <c r="D27" s="43">
        <v>629826.32354999997</v>
      </c>
      <c r="E27" s="43">
        <v>7029.3170899999996</v>
      </c>
      <c r="F27" s="43">
        <v>7029.3170899999996</v>
      </c>
      <c r="G27" s="43">
        <v>151452.68046</v>
      </c>
      <c r="H27" s="43">
        <v>146894.01711000002</v>
      </c>
      <c r="I27" s="43">
        <v>1499.1088099999999</v>
      </c>
      <c r="J27" s="43">
        <v>3059.5545400000001</v>
      </c>
      <c r="K27" s="43">
        <v>220834.81758</v>
      </c>
      <c r="L27" s="43">
        <v>3185.02691</v>
      </c>
      <c r="M27" s="43">
        <v>217649.79066999999</v>
      </c>
      <c r="N27" s="43">
        <v>0</v>
      </c>
      <c r="O27" s="43">
        <v>27702.541530000002</v>
      </c>
      <c r="P27" s="43">
        <v>3.3139600000000002</v>
      </c>
      <c r="Q27" s="43">
        <v>120624.37069</v>
      </c>
      <c r="R27" s="43">
        <v>7372.27477</v>
      </c>
      <c r="S27" s="43">
        <v>10743.756150000001</v>
      </c>
      <c r="T27" s="43">
        <v>105318.19234000001</v>
      </c>
      <c r="U27" s="43">
        <v>0</v>
      </c>
      <c r="V27" s="43">
        <v>20277.616010000002</v>
      </c>
      <c r="W27" s="43">
        <v>3.24708</v>
      </c>
      <c r="X27" s="43">
        <v>1423752.1007999999</v>
      </c>
      <c r="Y27" s="43">
        <v>1402048.2516700001</v>
      </c>
      <c r="Z27" s="43">
        <v>0</v>
      </c>
      <c r="AA27" s="43">
        <v>154750.33441000001</v>
      </c>
      <c r="AB27" s="43">
        <v>1017098.7172599999</v>
      </c>
      <c r="AC27" s="43">
        <v>230199.2</v>
      </c>
      <c r="AD27" s="43">
        <v>0</v>
      </c>
      <c r="AE27" s="43">
        <v>22661.528999999999</v>
      </c>
      <c r="AF27" s="43">
        <v>-957.67987000000005</v>
      </c>
    </row>
    <row r="28" spans="1:32" s="47" customFormat="1">
      <c r="A28" s="45" t="s">
        <v>42</v>
      </c>
      <c r="B28" s="46">
        <v>2303662.7328000003</v>
      </c>
      <c r="C28" s="46">
        <v>1200577.6539499999</v>
      </c>
      <c r="D28" s="46">
        <v>1200577.6539499999</v>
      </c>
      <c r="E28" s="46">
        <v>106537.0889</v>
      </c>
      <c r="F28" s="46">
        <v>106537.0889</v>
      </c>
      <c r="G28" s="46">
        <v>246815.70731</v>
      </c>
      <c r="H28" s="46">
        <v>230144.36552000002</v>
      </c>
      <c r="I28" s="46">
        <v>12934.443029999999</v>
      </c>
      <c r="J28" s="46">
        <v>3736.8987599999996</v>
      </c>
      <c r="K28" s="46">
        <v>316204.33217000001</v>
      </c>
      <c r="L28" s="46">
        <v>4965.5354600000001</v>
      </c>
      <c r="M28" s="46">
        <v>311238.79670999997</v>
      </c>
      <c r="N28" s="46">
        <v>0</v>
      </c>
      <c r="O28" s="46">
        <v>51080.956530000003</v>
      </c>
      <c r="P28" s="46">
        <v>11.28248</v>
      </c>
      <c r="Q28" s="46">
        <v>169222.02596</v>
      </c>
      <c r="R28" s="46">
        <v>13928.933550000002</v>
      </c>
      <c r="S28" s="46">
        <v>16315.97594</v>
      </c>
      <c r="T28" s="46">
        <v>154726.15210000001</v>
      </c>
      <c r="U28" s="46">
        <v>66.602999999999994</v>
      </c>
      <c r="V28" s="46">
        <v>26778.207269999999</v>
      </c>
      <c r="W28" s="46">
        <v>1397.8136399999999</v>
      </c>
      <c r="X28" s="46">
        <v>5079586.6203900008</v>
      </c>
      <c r="Y28" s="46">
        <v>5058227.4605200002</v>
      </c>
      <c r="Z28" s="46">
        <v>245416.9</v>
      </c>
      <c r="AA28" s="46">
        <v>1169462.68649</v>
      </c>
      <c r="AB28" s="46">
        <v>3404225.0740300003</v>
      </c>
      <c r="AC28" s="46">
        <v>239122.8</v>
      </c>
      <c r="AD28" s="46">
        <v>0</v>
      </c>
      <c r="AE28" s="46">
        <v>25746.793440000001</v>
      </c>
      <c r="AF28" s="46">
        <v>-4387.63357</v>
      </c>
    </row>
    <row r="31" spans="1:32">
      <c r="Y31" s="81"/>
    </row>
    <row r="32" spans="1:32">
      <c r="Z32" s="81"/>
      <c r="AA32" s="81"/>
    </row>
    <row r="33" spans="26:27">
      <c r="Z33" s="81"/>
      <c r="AA33" s="81"/>
    </row>
    <row r="34" spans="26:27">
      <c r="Z34" s="81"/>
      <c r="AA34" s="81"/>
    </row>
    <row r="35" spans="26:27">
      <c r="Z35" s="81"/>
      <c r="AA35" s="81"/>
    </row>
    <row r="36" spans="26:27">
      <c r="Z36" s="81"/>
      <c r="AA36" s="81"/>
    </row>
    <row r="37" spans="26:27">
      <c r="Z37" s="81"/>
      <c r="AA37" s="81"/>
    </row>
    <row r="38" spans="26:27">
      <c r="Z38" s="81"/>
      <c r="AA38" s="81"/>
    </row>
    <row r="39" spans="26:27">
      <c r="Z39" s="81"/>
      <c r="AA39" s="81"/>
    </row>
    <row r="40" spans="26:27">
      <c r="Z40" s="81"/>
      <c r="AA40" s="81"/>
    </row>
    <row r="41" spans="26:27">
      <c r="Z41" s="81"/>
      <c r="AA41" s="81"/>
    </row>
    <row r="42" spans="26:27">
      <c r="Z42" s="81"/>
      <c r="AA42" s="81"/>
    </row>
    <row r="43" spans="26:27">
      <c r="Z43" s="81"/>
      <c r="AA43" s="81"/>
    </row>
    <row r="44" spans="26:27">
      <c r="Z44" s="81"/>
      <c r="AA44" s="81"/>
    </row>
    <row r="45" spans="26:27">
      <c r="Z45" s="81"/>
      <c r="AA45" s="81"/>
    </row>
    <row r="46" spans="26:27">
      <c r="Z46" s="81"/>
      <c r="AA46" s="81"/>
    </row>
    <row r="47" spans="26:27">
      <c r="Z47" s="81"/>
      <c r="AA47" s="81"/>
    </row>
    <row r="48" spans="26:27">
      <c r="Z48" s="81"/>
      <c r="AA48" s="81"/>
    </row>
    <row r="49" spans="26:27">
      <c r="Z49" s="81"/>
      <c r="AA49" s="81"/>
    </row>
    <row r="50" spans="26:27">
      <c r="Z50" s="81"/>
      <c r="AA50" s="81"/>
    </row>
    <row r="51" spans="26:27">
      <c r="Z51" s="81"/>
      <c r="AA51" s="81"/>
    </row>
    <row r="52" spans="26:27">
      <c r="Z52" s="81"/>
      <c r="AA52" s="81"/>
    </row>
    <row r="53" spans="26:27">
      <c r="Z53" s="81"/>
      <c r="AA53" s="81"/>
    </row>
    <row r="54" spans="26:27">
      <c r="Z54" s="81"/>
      <c r="AA54" s="81"/>
    </row>
    <row r="55" spans="26:27">
      <c r="Z55" s="81"/>
    </row>
  </sheetData>
  <mergeCells count="1">
    <mergeCell ref="A1:AE1"/>
  </mergeCells>
  <pageMargins left="0.70866141732283472" right="0.70866141732283472" top="0.74803149606299213" bottom="0.74803149606299213" header="0.31496062992125984" footer="0.31496062992125984"/>
  <pageSetup paperSize="9" scale="41" fitToWidth="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Исполнение</vt:lpstr>
      <vt:lpstr>Анализ</vt:lpstr>
      <vt:lpstr>Исполнение МБ</vt:lpstr>
      <vt:lpstr>Исполнение!Заголовки_для_печати</vt:lpstr>
      <vt:lpstr>Анализ!Область_печати</vt:lpstr>
      <vt:lpstr>Исполнение!Область_печати</vt:lpstr>
      <vt:lpstr>'Исполнение МБ'!Область_печати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2016-07-26T09:22:00Z</dcterms:modified>
</cp:coreProperties>
</file>